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3"/>
  </bookViews>
  <sheets>
    <sheet name="第一轮" sheetId="1" r:id="rId1"/>
    <sheet name="第二轮" sheetId="2" r:id="rId2"/>
    <sheet name="第三轮" sheetId="3" r:id="rId3"/>
    <sheet name="第四轮" sheetId="4" r:id="rId4"/>
  </sheets>
  <definedNames>
    <definedName name="_xlnm.Print_Area" localSheetId="1">'第二轮'!$A$1:$AA$90</definedName>
    <definedName name="_xlnm.Print_Area" localSheetId="0">'第一轮'!$A$1:$Z$90</definedName>
  </definedNames>
  <calcPr fullCalcOnLoad="1"/>
</workbook>
</file>

<file path=xl/sharedStrings.xml><?xml version="1.0" encoding="utf-8"?>
<sst xmlns="http://schemas.openxmlformats.org/spreadsheetml/2006/main" count="718" uniqueCount="662">
  <si>
    <t>OUT</t>
  </si>
  <si>
    <t>IN</t>
  </si>
  <si>
    <t>TOTAL</t>
  </si>
  <si>
    <t>(＋/－)</t>
  </si>
  <si>
    <t>R1</t>
  </si>
  <si>
    <t>R2</t>
  </si>
  <si>
    <t>R3</t>
  </si>
  <si>
    <t>排序</t>
  </si>
  <si>
    <t>洞  号</t>
  </si>
  <si>
    <t>距  离</t>
  </si>
  <si>
    <t>标准杆</t>
  </si>
  <si>
    <t>R4</t>
  </si>
  <si>
    <t>第二轮成绩表</t>
  </si>
  <si>
    <t>Hole By Hole For Round 2</t>
  </si>
  <si>
    <t>Hole By Hole For Round 3</t>
  </si>
  <si>
    <t>Hole By Hole For Round 4</t>
  </si>
  <si>
    <t>第一轮成绩表 Hole By Hole for R1</t>
  </si>
  <si>
    <t>2011凯美瑞邀请赛</t>
  </si>
  <si>
    <t>INVITATIONAL BY CAMRY 2011</t>
  </si>
  <si>
    <t>狮子湖乡村俱乐部</t>
  </si>
  <si>
    <t>INVITATIONAL BY CAMRY 2011</t>
  </si>
  <si>
    <t>狮子湖乡村俱乐部</t>
  </si>
  <si>
    <t>2011凯美瑞邀请赛</t>
  </si>
  <si>
    <t>INVITATIONAL BY CAMRY 2011</t>
  </si>
  <si>
    <t>第三轮成绩表</t>
  </si>
  <si>
    <t>狮子湖乡村俱乐部</t>
  </si>
  <si>
    <t>第四轮成绩表</t>
  </si>
  <si>
    <t>狮子湖乡村俱乐部</t>
  </si>
  <si>
    <r>
      <rPr>
        <sz val="10"/>
        <color indexed="8"/>
        <rFont val="华文宋体"/>
        <family val="0"/>
      </rPr>
      <t>冯伟权</t>
    </r>
  </si>
  <si>
    <r>
      <t>William FUNG</t>
    </r>
    <r>
      <rPr>
        <sz val="10"/>
        <rFont val="华文宋体"/>
        <family val="0"/>
      </rPr>
      <t>(HKG)</t>
    </r>
  </si>
  <si>
    <r>
      <rPr>
        <sz val="10"/>
        <color indexed="8"/>
        <rFont val="华文宋体"/>
        <family val="0"/>
      </rPr>
      <t>森岡 賢</t>
    </r>
  </si>
  <si>
    <r>
      <t xml:space="preserve">MORIOKA </t>
    </r>
    <r>
      <rPr>
        <sz val="10"/>
        <color indexed="8"/>
        <rFont val="华文宋体"/>
        <family val="0"/>
      </rPr>
      <t>KEN(JPN)</t>
    </r>
  </si>
  <si>
    <t>山藤 総悟</t>
  </si>
  <si>
    <t>邓裕超</t>
  </si>
  <si>
    <t>吉田 泰典</t>
  </si>
  <si>
    <t>詹世昌</t>
  </si>
  <si>
    <t>CHAN Saih Chang(TPE)</t>
  </si>
  <si>
    <t>盖 图</t>
  </si>
  <si>
    <t>林根基</t>
  </si>
  <si>
    <t xml:space="preserve">高铭泽 </t>
  </si>
  <si>
    <t>Jimmy Ko's(HKG)</t>
  </si>
  <si>
    <t>今井 克宗</t>
  </si>
  <si>
    <t>阿君纳瓦特</t>
  </si>
  <si>
    <t>Wisut ARTJANWAT(THA)</t>
  </si>
  <si>
    <t>菊池 純</t>
  </si>
  <si>
    <t xml:space="preserve">林文科 </t>
  </si>
  <si>
    <t>黄永欢</t>
  </si>
  <si>
    <t>江尻 壮</t>
  </si>
  <si>
    <t>张  萌</t>
  </si>
  <si>
    <t>陈荣兴</t>
  </si>
  <si>
    <t>丘志锋</t>
  </si>
  <si>
    <t>渡辺 匡人</t>
  </si>
  <si>
    <t>马特.多金</t>
  </si>
  <si>
    <t>金智洋</t>
  </si>
  <si>
    <t>林吉祥</t>
  </si>
  <si>
    <t>曾华彦</t>
  </si>
  <si>
    <t>森田 徹</t>
  </si>
  <si>
    <t>让·哈利维</t>
  </si>
  <si>
    <t>葉彰廷</t>
  </si>
  <si>
    <t>许孟男</t>
  </si>
  <si>
    <t>克里斯·罗杰斯</t>
  </si>
  <si>
    <t>石丸 昌史</t>
  </si>
  <si>
    <t>蔡启煌</t>
  </si>
  <si>
    <t>关天朗</t>
  </si>
  <si>
    <t>陈宗成</t>
  </si>
  <si>
    <t>谢鹏飞</t>
  </si>
  <si>
    <t>吉田 敬三</t>
  </si>
  <si>
    <t>岩崎 崇典</t>
  </si>
  <si>
    <t>范诗宇</t>
  </si>
  <si>
    <t>黄东梁</t>
  </si>
  <si>
    <t>有泉 義也</t>
  </si>
  <si>
    <t>金杜拉</t>
  </si>
  <si>
    <r>
      <t xml:space="preserve">ARIIZUMI </t>
    </r>
    <r>
      <rPr>
        <sz val="9"/>
        <color indexed="8"/>
        <rFont val="华文宋体"/>
        <family val="0"/>
      </rPr>
      <t>YOSHINARI(</t>
    </r>
    <r>
      <rPr>
        <sz val="9"/>
        <rFont val="华文宋体"/>
        <family val="0"/>
      </rPr>
      <t>JPN)</t>
    </r>
  </si>
  <si>
    <r>
      <t>Dean GULTULA(THA</t>
    </r>
    <r>
      <rPr>
        <sz val="9"/>
        <color indexed="8"/>
        <rFont val="华文宋体"/>
        <family val="0"/>
      </rPr>
      <t>）</t>
    </r>
  </si>
  <si>
    <t>林冠伯</t>
  </si>
  <si>
    <t>下山 直樹</t>
  </si>
  <si>
    <t>K．瓦查塔尼</t>
  </si>
  <si>
    <t>小野田 英史</t>
  </si>
  <si>
    <t>陈元车</t>
  </si>
  <si>
    <t>李家豪</t>
  </si>
  <si>
    <t>段禹丞</t>
  </si>
  <si>
    <t>竹内 寿樹</t>
  </si>
  <si>
    <t>堀　 貴麿</t>
  </si>
  <si>
    <t>蔣宸豒</t>
  </si>
  <si>
    <t>桐木平 輝孝</t>
  </si>
  <si>
    <t>宋凯·瑟利萨</t>
  </si>
  <si>
    <t>平野 智之</t>
  </si>
  <si>
    <t>邓子铿</t>
  </si>
  <si>
    <t>黄焕民</t>
  </si>
  <si>
    <t>高  磊</t>
  </si>
  <si>
    <t>罗斯·坎纳瓦</t>
  </si>
  <si>
    <t>卓宗霖</t>
  </si>
  <si>
    <t>諸岡 芳樹</t>
  </si>
  <si>
    <t>沈治桥</t>
  </si>
  <si>
    <t>陈铭鑫</t>
  </si>
  <si>
    <t>柳沢 WILL</t>
  </si>
  <si>
    <t xml:space="preserve">谢东书 </t>
  </si>
  <si>
    <t xml:space="preserve">唐锦昌 </t>
  </si>
  <si>
    <t>林健斌</t>
  </si>
  <si>
    <t>高松 竜也</t>
  </si>
  <si>
    <t>友次 啓晴</t>
  </si>
  <si>
    <t>汤姆·曼苏万</t>
  </si>
  <si>
    <t>简传林</t>
  </si>
  <si>
    <t>向井 基晴</t>
  </si>
  <si>
    <t>杨振豪</t>
  </si>
  <si>
    <t>钟永光</t>
  </si>
  <si>
    <t>三宅 寛忠</t>
  </si>
  <si>
    <t>顾    鹏</t>
  </si>
  <si>
    <t>詹世吉</t>
  </si>
  <si>
    <t>查差·潘布</t>
  </si>
  <si>
    <t>Choengchai PANPUMPO(THA)</t>
  </si>
  <si>
    <t>谢玉树</t>
  </si>
  <si>
    <t>佐久間 秀也</t>
  </si>
  <si>
    <r>
      <t xml:space="preserve">SANDO </t>
    </r>
    <r>
      <rPr>
        <sz val="10"/>
        <color indexed="8"/>
        <rFont val="华文宋体"/>
        <family val="0"/>
      </rPr>
      <t>SOGO(</t>
    </r>
    <r>
      <rPr>
        <sz val="10"/>
        <rFont val="华文宋体"/>
        <family val="0"/>
      </rPr>
      <t>JPN)</t>
    </r>
  </si>
  <si>
    <r>
      <rPr>
        <sz val="10"/>
        <color indexed="8"/>
        <rFont val="华文宋体"/>
        <family val="0"/>
      </rPr>
      <t>周  锫</t>
    </r>
  </si>
  <si>
    <r>
      <t>ZHOU Pei</t>
    </r>
    <r>
      <rPr>
        <sz val="10"/>
        <rFont val="华文宋体"/>
        <family val="0"/>
      </rPr>
      <t>(HKG)</t>
    </r>
  </si>
  <si>
    <r>
      <t>DENG Yuchao</t>
    </r>
    <r>
      <rPr>
        <sz val="10"/>
        <rFont val="华文宋体"/>
        <family val="0"/>
      </rPr>
      <t>(CHN)</t>
    </r>
  </si>
  <si>
    <r>
      <t>YOSHIDA YASUNORI</t>
    </r>
    <r>
      <rPr>
        <sz val="10"/>
        <color indexed="8"/>
        <rFont val="华文宋体"/>
        <family val="0"/>
      </rPr>
      <t>(JPN)</t>
    </r>
  </si>
  <si>
    <t>C. J. GATTO (USA)</t>
  </si>
  <si>
    <r>
      <t>LIN Keng Chi(</t>
    </r>
    <r>
      <rPr>
        <sz val="10"/>
        <color indexed="8"/>
        <rFont val="华文宋体"/>
        <family val="0"/>
      </rPr>
      <t>TPE)</t>
    </r>
  </si>
  <si>
    <r>
      <t xml:space="preserve">IMAI </t>
    </r>
    <r>
      <rPr>
        <sz val="10"/>
        <color indexed="8"/>
        <rFont val="华文宋体"/>
        <family val="0"/>
      </rPr>
      <t>KATSUMUNE(JPN)</t>
    </r>
  </si>
  <si>
    <r>
      <t>KIKUCHI JUN(</t>
    </r>
    <r>
      <rPr>
        <sz val="10"/>
        <color indexed="8"/>
        <rFont val="华文宋体"/>
        <family val="0"/>
      </rPr>
      <t>JPN)</t>
    </r>
  </si>
  <si>
    <t>LIN Wen Ko(TPE)</t>
  </si>
  <si>
    <r>
      <t>HUANG Yonghuan</t>
    </r>
    <r>
      <rPr>
        <sz val="10"/>
        <rFont val="华文宋体"/>
        <family val="0"/>
      </rPr>
      <t>(CHN)</t>
    </r>
  </si>
  <si>
    <r>
      <t>Nabil ABDUL</t>
    </r>
    <r>
      <rPr>
        <sz val="10"/>
        <rFont val="华文宋体"/>
        <family val="0"/>
      </rPr>
      <t>(AUS)</t>
    </r>
  </si>
  <si>
    <r>
      <t>EJIRI TAKESHI</t>
    </r>
    <r>
      <rPr>
        <sz val="10"/>
        <color indexed="8"/>
        <rFont val="华文宋体"/>
        <family val="0"/>
      </rPr>
      <t>(</t>
    </r>
    <r>
      <rPr>
        <sz val="10"/>
        <rFont val="华文宋体"/>
        <family val="0"/>
      </rPr>
      <t>JPN)</t>
    </r>
  </si>
  <si>
    <r>
      <t>Chris  DAVIS</t>
    </r>
    <r>
      <rPr>
        <sz val="10"/>
        <rFont val="华文宋体"/>
        <family val="0"/>
      </rPr>
      <t>(PHI)</t>
    </r>
  </si>
  <si>
    <r>
      <t>ZHANG Meng</t>
    </r>
    <r>
      <rPr>
        <sz val="10"/>
        <rFont val="华文宋体"/>
        <family val="0"/>
      </rPr>
      <t>(CHN)</t>
    </r>
  </si>
  <si>
    <r>
      <t>CHEN Jung Hsin</t>
    </r>
    <r>
      <rPr>
        <sz val="10"/>
        <rFont val="华文宋体"/>
        <family val="0"/>
      </rPr>
      <t>(TPE)</t>
    </r>
  </si>
  <si>
    <r>
      <t>Blair WILSON</t>
    </r>
    <r>
      <rPr>
        <sz val="10"/>
        <rFont val="华文宋体"/>
        <family val="0"/>
      </rPr>
      <t>(AUS)</t>
    </r>
  </si>
  <si>
    <r>
      <t>QIU Zhifeng</t>
    </r>
    <r>
      <rPr>
        <sz val="10"/>
        <rFont val="华文宋体"/>
        <family val="0"/>
      </rPr>
      <t>(CHN)</t>
    </r>
  </si>
  <si>
    <r>
      <t>WATANABE  MASATO</t>
    </r>
    <r>
      <rPr>
        <sz val="10"/>
        <color indexed="8"/>
        <rFont val="华文宋体"/>
        <family val="0"/>
      </rPr>
      <t>(JPN）</t>
    </r>
  </si>
  <si>
    <r>
      <t>M</t>
    </r>
    <r>
      <rPr>
        <sz val="10"/>
        <rFont val="华文宋体"/>
        <family val="0"/>
      </rPr>
      <t>att DOCKING(AUS)</t>
    </r>
  </si>
  <si>
    <r>
      <t>JING Zhiyang(A)</t>
    </r>
    <r>
      <rPr>
        <sz val="10"/>
        <rFont val="华文宋体"/>
        <family val="0"/>
      </rPr>
      <t>(CHN)</t>
    </r>
  </si>
  <si>
    <r>
      <t>LIN Chie Hsiang</t>
    </r>
    <r>
      <rPr>
        <sz val="10"/>
        <rFont val="华文宋体"/>
        <family val="0"/>
      </rPr>
      <t>(TPE)</t>
    </r>
  </si>
  <si>
    <r>
      <t>TSENG Hua Yen</t>
    </r>
    <r>
      <rPr>
        <sz val="10"/>
        <rFont val="华文宋体"/>
        <family val="0"/>
      </rPr>
      <t>(TPE)</t>
    </r>
  </si>
  <si>
    <r>
      <t>MORITA TORU</t>
    </r>
    <r>
      <rPr>
        <sz val="10"/>
        <color indexed="8"/>
        <rFont val="华文宋体"/>
        <family val="0"/>
      </rPr>
      <t>(</t>
    </r>
    <r>
      <rPr>
        <sz val="10"/>
        <rFont val="华文宋体"/>
        <family val="0"/>
      </rPr>
      <t>JPN)</t>
    </r>
  </si>
  <si>
    <r>
      <t>Ron  HARVEY</t>
    </r>
    <r>
      <rPr>
        <sz val="10"/>
        <rFont val="华文宋体"/>
        <family val="0"/>
      </rPr>
      <t>(CAN)</t>
    </r>
  </si>
  <si>
    <r>
      <t>YEH Chang Ting</t>
    </r>
    <r>
      <rPr>
        <sz val="10"/>
        <rFont val="华文宋体"/>
        <family val="0"/>
      </rPr>
      <t>(TPE)</t>
    </r>
  </si>
  <si>
    <r>
      <t>HSU Mong Nan</t>
    </r>
    <r>
      <rPr>
        <sz val="10"/>
        <rFont val="华文宋体"/>
        <family val="0"/>
      </rPr>
      <t>(TPE)</t>
    </r>
  </si>
  <si>
    <r>
      <t>Chris Rodgers </t>
    </r>
    <r>
      <rPr>
        <sz val="10"/>
        <rFont val="华文宋体"/>
        <family val="0"/>
      </rPr>
      <t>(ENG)</t>
    </r>
  </si>
  <si>
    <r>
      <t>ISHIMARU</t>
    </r>
    <r>
      <rPr>
        <sz val="10"/>
        <color indexed="8"/>
        <rFont val="华文宋体"/>
        <family val="0"/>
      </rPr>
      <t>　MASASHI(</t>
    </r>
    <r>
      <rPr>
        <sz val="10"/>
        <rFont val="华文宋体"/>
        <family val="0"/>
      </rPr>
      <t>JPN)</t>
    </r>
  </si>
  <si>
    <r>
      <t>TSAI Chi Huang</t>
    </r>
    <r>
      <rPr>
        <sz val="10"/>
        <rFont val="华文宋体"/>
        <family val="0"/>
      </rPr>
      <t>(TPE)</t>
    </r>
  </si>
  <si>
    <r>
      <t>GUANG Tianlang(A)</t>
    </r>
    <r>
      <rPr>
        <sz val="10"/>
        <rFont val="华文宋体"/>
        <family val="0"/>
      </rPr>
      <t>(CHN)</t>
    </r>
  </si>
  <si>
    <r>
      <t>CHEN Chung Cheng</t>
    </r>
    <r>
      <rPr>
        <sz val="10"/>
        <rFont val="华文宋体"/>
        <family val="0"/>
      </rPr>
      <t>(TPE)</t>
    </r>
  </si>
  <si>
    <r>
      <t>XIE Pengfei</t>
    </r>
    <r>
      <rPr>
        <sz val="10"/>
        <rFont val="华文宋体"/>
        <family val="0"/>
      </rPr>
      <t>(CHN)</t>
    </r>
  </si>
  <si>
    <r>
      <t>YOSHIDA KEIZO</t>
    </r>
    <r>
      <rPr>
        <sz val="10"/>
        <color indexed="8"/>
        <rFont val="华文宋体"/>
        <family val="0"/>
      </rPr>
      <t>(</t>
    </r>
    <r>
      <rPr>
        <sz val="10"/>
        <rFont val="华文宋体"/>
        <family val="0"/>
      </rPr>
      <t>JPN)</t>
    </r>
  </si>
  <si>
    <r>
      <t>IWAZAKA TAKANORI</t>
    </r>
    <r>
      <rPr>
        <sz val="10"/>
        <color indexed="8"/>
        <rFont val="华文宋体"/>
        <family val="0"/>
      </rPr>
      <t>(</t>
    </r>
    <r>
      <rPr>
        <sz val="10"/>
        <rFont val="华文宋体"/>
        <family val="0"/>
      </rPr>
      <t>JPN)</t>
    </r>
  </si>
  <si>
    <r>
      <t>FAN Shiyu(A)</t>
    </r>
    <r>
      <rPr>
        <sz val="10"/>
        <rFont val="华文宋体"/>
        <family val="0"/>
      </rPr>
      <t>(CHN)</t>
    </r>
  </si>
  <si>
    <r>
      <t>HUANG Tung Liang</t>
    </r>
    <r>
      <rPr>
        <sz val="10"/>
        <rFont val="华文宋体"/>
        <family val="0"/>
      </rPr>
      <t>(TPE)</t>
    </r>
  </si>
  <si>
    <r>
      <t>LIN Kuan Po</t>
    </r>
    <r>
      <rPr>
        <sz val="9"/>
        <rFont val="华文宋体"/>
        <family val="0"/>
      </rPr>
      <t>(TPE)</t>
    </r>
  </si>
  <si>
    <r>
      <t>SHIMOYAMA NAOKI</t>
    </r>
    <r>
      <rPr>
        <sz val="9"/>
        <color indexed="8"/>
        <rFont val="华文宋体"/>
        <family val="0"/>
      </rPr>
      <t>(JPN)</t>
    </r>
  </si>
  <si>
    <r>
      <t>Kwanchai TANNIN</t>
    </r>
    <r>
      <rPr>
        <sz val="9"/>
        <rFont val="华文宋体"/>
        <family val="0"/>
      </rPr>
      <t>(THA)</t>
    </r>
  </si>
  <si>
    <r>
      <t>ONODA</t>
    </r>
    <r>
      <rPr>
        <sz val="9"/>
        <color indexed="8"/>
        <rFont val="华文宋体"/>
        <family val="0"/>
      </rPr>
      <t>　HIDEFUMI(</t>
    </r>
    <r>
      <rPr>
        <sz val="9"/>
        <rFont val="华文宋体"/>
        <family val="0"/>
      </rPr>
      <t>JPN)</t>
    </r>
  </si>
  <si>
    <r>
      <t>CHEN Yuan Chi</t>
    </r>
    <r>
      <rPr>
        <sz val="9"/>
        <rFont val="华文宋体"/>
        <family val="0"/>
      </rPr>
      <t>(TPE)</t>
    </r>
  </si>
  <si>
    <r>
      <t xml:space="preserve">LEE Chia Hao </t>
    </r>
    <r>
      <rPr>
        <sz val="9"/>
        <rFont val="华文宋体"/>
        <family val="0"/>
      </rPr>
      <t>(TPE)</t>
    </r>
  </si>
  <si>
    <r>
      <t>DUAN Yucheng(A)</t>
    </r>
    <r>
      <rPr>
        <sz val="9"/>
        <rFont val="华文宋体"/>
        <family val="0"/>
      </rPr>
      <t>(CHN)</t>
    </r>
  </si>
  <si>
    <r>
      <t>TAKEUCHI HISAKI</t>
    </r>
    <r>
      <rPr>
        <sz val="9"/>
        <color indexed="8"/>
        <rFont val="华文宋体"/>
        <family val="0"/>
      </rPr>
      <t>(</t>
    </r>
    <r>
      <rPr>
        <sz val="9"/>
        <rFont val="华文宋体"/>
        <family val="0"/>
      </rPr>
      <t>JPN)</t>
    </r>
  </si>
  <si>
    <r>
      <t xml:space="preserve">HORI </t>
    </r>
    <r>
      <rPr>
        <sz val="9"/>
        <color indexed="8"/>
        <rFont val="华文宋体"/>
        <family val="0"/>
      </rPr>
      <t>TAKAMORO(</t>
    </r>
    <r>
      <rPr>
        <sz val="9"/>
        <rFont val="华文宋体"/>
        <family val="0"/>
      </rPr>
      <t>JPN)</t>
    </r>
  </si>
  <si>
    <r>
      <t>CHIAN Chen Chin</t>
    </r>
    <r>
      <rPr>
        <sz val="9"/>
        <rFont val="华文宋体"/>
        <family val="0"/>
      </rPr>
      <t>(TPE)</t>
    </r>
  </si>
  <si>
    <r>
      <t>KIRIKIHIRA TERUTAKA</t>
    </r>
    <r>
      <rPr>
        <sz val="9"/>
        <color indexed="8"/>
        <rFont val="华文宋体"/>
        <family val="0"/>
      </rPr>
      <t>(</t>
    </r>
    <r>
      <rPr>
        <sz val="9"/>
        <rFont val="华文宋体"/>
        <family val="0"/>
      </rPr>
      <t>JPN)</t>
    </r>
  </si>
  <si>
    <r>
      <t>SomKiat SRISANGA</t>
    </r>
    <r>
      <rPr>
        <sz val="9"/>
        <rFont val="华文宋体"/>
        <family val="0"/>
      </rPr>
      <t>(THA)</t>
    </r>
  </si>
  <si>
    <r>
      <t>HIRANO TOMOYUKI</t>
    </r>
    <r>
      <rPr>
        <sz val="9"/>
        <color indexed="8"/>
        <rFont val="华文宋体"/>
        <family val="0"/>
      </rPr>
      <t>(</t>
    </r>
    <r>
      <rPr>
        <sz val="9"/>
        <rFont val="华文宋体"/>
        <family val="0"/>
      </rPr>
      <t>JPN)</t>
    </r>
  </si>
  <si>
    <r>
      <t>Timothy TANG</t>
    </r>
    <r>
      <rPr>
        <sz val="9"/>
        <rFont val="华文宋体"/>
        <family val="0"/>
      </rPr>
      <t>(HKG)</t>
    </r>
  </si>
  <si>
    <r>
      <t>James WONG</t>
    </r>
    <r>
      <rPr>
        <sz val="9"/>
        <rFont val="华文宋体"/>
        <family val="0"/>
      </rPr>
      <t>(HKG)</t>
    </r>
  </si>
  <si>
    <r>
      <t>GAO Lei</t>
    </r>
    <r>
      <rPr>
        <sz val="9"/>
        <rFont val="华文宋体"/>
        <family val="0"/>
      </rPr>
      <t>(CHN)</t>
    </r>
  </si>
  <si>
    <r>
      <t>Ross CANAVAN</t>
    </r>
    <r>
      <rPr>
        <sz val="9"/>
        <rFont val="华文宋体"/>
        <family val="0"/>
      </rPr>
      <t>(ENG)</t>
    </r>
  </si>
  <si>
    <r>
      <t>CHO Jsung Lin</t>
    </r>
    <r>
      <rPr>
        <sz val="9"/>
        <rFont val="华文宋体"/>
        <family val="0"/>
      </rPr>
      <t>(TPE)</t>
    </r>
  </si>
  <si>
    <r>
      <t xml:space="preserve">MOROOKA </t>
    </r>
    <r>
      <rPr>
        <sz val="9"/>
        <color indexed="8"/>
        <rFont val="华文宋体"/>
        <family val="0"/>
      </rPr>
      <t>YOSHIKI（</t>
    </r>
    <r>
      <rPr>
        <sz val="9"/>
        <rFont val="华文宋体"/>
        <family val="0"/>
      </rPr>
      <t>JPN)</t>
    </r>
  </si>
  <si>
    <r>
      <t>SHEN Zhiqiao</t>
    </r>
    <r>
      <rPr>
        <sz val="9"/>
        <rFont val="华文宋体"/>
        <family val="0"/>
      </rPr>
      <t>(CHN)</t>
    </r>
  </si>
  <si>
    <r>
      <t>CHEN Ming Hsin</t>
    </r>
    <r>
      <rPr>
        <sz val="9"/>
        <rFont val="华文宋体"/>
        <family val="0"/>
      </rPr>
      <t>(TPE)</t>
    </r>
  </si>
  <si>
    <r>
      <t>YANAGISAWA WILL</t>
    </r>
    <r>
      <rPr>
        <sz val="9"/>
        <color indexed="8"/>
        <rFont val="华文宋体"/>
        <family val="0"/>
      </rPr>
      <t>(</t>
    </r>
    <r>
      <rPr>
        <sz val="9"/>
        <rFont val="华文宋体"/>
        <family val="0"/>
      </rPr>
      <t>USA)</t>
    </r>
  </si>
  <si>
    <r>
      <t>HSIEH Tung Shu</t>
    </r>
    <r>
      <rPr>
        <sz val="9"/>
        <rFont val="华文宋体"/>
        <family val="0"/>
      </rPr>
      <t>(TPE)</t>
    </r>
  </si>
  <si>
    <r>
      <t>TANG Jinchang</t>
    </r>
    <r>
      <rPr>
        <sz val="9"/>
        <rFont val="华文宋体"/>
        <family val="0"/>
      </rPr>
      <t>(CHN)</t>
    </r>
  </si>
  <si>
    <r>
      <t>LIN Chien Bing</t>
    </r>
    <r>
      <rPr>
        <sz val="9"/>
        <rFont val="华文宋体"/>
        <family val="0"/>
      </rPr>
      <t>(TPE)</t>
    </r>
  </si>
  <si>
    <r>
      <t>TAKAMASTU TATSUYA</t>
    </r>
    <r>
      <rPr>
        <sz val="9"/>
        <color indexed="8"/>
        <rFont val="华文宋体"/>
        <family val="0"/>
      </rPr>
      <t>(</t>
    </r>
    <r>
      <rPr>
        <sz val="9"/>
        <rFont val="华文宋体"/>
        <family val="0"/>
      </rPr>
      <t>JPN)</t>
    </r>
  </si>
  <si>
    <t>帕万</t>
  </si>
  <si>
    <r>
      <t>Pawin INGKHAPRADIT</t>
    </r>
    <r>
      <rPr>
        <sz val="9"/>
        <color indexed="8"/>
        <rFont val="华文宋体"/>
        <family val="0"/>
      </rPr>
      <t>（</t>
    </r>
    <r>
      <rPr>
        <sz val="9"/>
        <rFont val="华文宋体"/>
        <family val="0"/>
      </rPr>
      <t>THA）</t>
    </r>
  </si>
  <si>
    <r>
      <t>TOMOSUGU YOSHIHARU</t>
    </r>
    <r>
      <rPr>
        <sz val="9"/>
        <color indexed="8"/>
        <rFont val="华文宋体"/>
        <family val="0"/>
      </rPr>
      <t>(</t>
    </r>
    <r>
      <rPr>
        <sz val="9"/>
        <rFont val="华文宋体"/>
        <family val="0"/>
      </rPr>
      <t xml:space="preserve">JPN)
</t>
    </r>
  </si>
  <si>
    <r>
      <t>Tommy MANSUWAN(THA</t>
    </r>
    <r>
      <rPr>
        <sz val="9"/>
        <rFont val="华文宋体"/>
        <family val="0"/>
      </rPr>
      <t>)</t>
    </r>
  </si>
  <si>
    <r>
      <t>Jian Chuanglin(A)</t>
    </r>
    <r>
      <rPr>
        <sz val="9"/>
        <rFont val="华文宋体"/>
        <family val="0"/>
      </rPr>
      <t>(CHN)</t>
    </r>
  </si>
  <si>
    <r>
      <t>MUKAI MOTOHARU</t>
    </r>
    <r>
      <rPr>
        <sz val="9"/>
        <color indexed="8"/>
        <rFont val="华文宋体"/>
        <family val="0"/>
      </rPr>
      <t>(</t>
    </r>
    <r>
      <rPr>
        <sz val="9"/>
        <rFont val="华文宋体"/>
        <family val="0"/>
      </rPr>
      <t>JPN)</t>
    </r>
  </si>
  <si>
    <r>
      <t>YANG Chen Hao</t>
    </r>
    <r>
      <rPr>
        <sz val="9"/>
        <rFont val="华文宋体"/>
        <family val="0"/>
      </rPr>
      <t>(TPE)</t>
    </r>
  </si>
  <si>
    <r>
      <t>ZHONG Yongguang</t>
    </r>
    <r>
      <rPr>
        <sz val="9"/>
        <rFont val="华文宋体"/>
        <family val="0"/>
      </rPr>
      <t>(CHN)</t>
    </r>
  </si>
  <si>
    <r>
      <t>MIYAKE HIROTADA</t>
    </r>
    <r>
      <rPr>
        <sz val="9"/>
        <color indexed="8"/>
        <rFont val="华文宋体"/>
        <family val="0"/>
      </rPr>
      <t>(</t>
    </r>
    <r>
      <rPr>
        <sz val="9"/>
        <rFont val="华文宋体"/>
        <family val="0"/>
      </rPr>
      <t xml:space="preserve">JPN)
</t>
    </r>
  </si>
  <si>
    <r>
      <t>GU Peng (A)</t>
    </r>
    <r>
      <rPr>
        <sz val="9"/>
        <rFont val="华文宋体"/>
        <family val="0"/>
      </rPr>
      <t>(CHN)</t>
    </r>
  </si>
  <si>
    <r>
      <t>CHAN Shin Chi</t>
    </r>
    <r>
      <rPr>
        <sz val="9"/>
        <rFont val="华文宋体"/>
        <family val="0"/>
      </rPr>
      <t>(TPE)</t>
    </r>
  </si>
  <si>
    <r>
      <t>HSIEH Yu Shu</t>
    </r>
    <r>
      <rPr>
        <sz val="9"/>
        <rFont val="华文宋体"/>
        <family val="0"/>
      </rPr>
      <t>(TPE)</t>
    </r>
  </si>
  <si>
    <r>
      <t>SAKUMA HIDEYA</t>
    </r>
    <r>
      <rPr>
        <sz val="9"/>
        <color indexed="8"/>
        <rFont val="华文宋体"/>
        <family val="0"/>
      </rPr>
      <t>(</t>
    </r>
    <r>
      <rPr>
        <sz val="9"/>
        <rFont val="华文宋体"/>
        <family val="0"/>
      </rPr>
      <t>JPN)</t>
    </r>
  </si>
  <si>
    <t>2011凯美瑞邀请赛</t>
  </si>
  <si>
    <t>克里斯 戴维斯</t>
  </si>
  <si>
    <t>布莱尔 威尔森</t>
  </si>
  <si>
    <t>纳比 阿卜杜</t>
  </si>
  <si>
    <t>帕万</t>
  </si>
  <si>
    <t>諸岡 芳樹</t>
  </si>
  <si>
    <t>沈治桥</t>
  </si>
  <si>
    <t>陈铭鑫</t>
  </si>
  <si>
    <t>柳沢 WILL</t>
  </si>
  <si>
    <t xml:space="preserve">谢东书 </t>
  </si>
  <si>
    <t xml:space="preserve">唐锦昌 </t>
  </si>
  <si>
    <t>林健斌</t>
  </si>
  <si>
    <t>高松 竜也</t>
  </si>
  <si>
    <t>友次 啓晴</t>
  </si>
  <si>
    <t>简传林</t>
  </si>
  <si>
    <t>向井 基晴</t>
  </si>
  <si>
    <t>杨振豪</t>
  </si>
  <si>
    <t>钟永光</t>
  </si>
  <si>
    <t>三宅 寛忠</t>
  </si>
  <si>
    <t>顾    鹏</t>
  </si>
  <si>
    <t>詹世吉</t>
  </si>
  <si>
    <t>Choengchai PANPUMPO(THA)</t>
  </si>
  <si>
    <t>谢玉树</t>
  </si>
  <si>
    <t>佐久間 秀也</t>
  </si>
  <si>
    <t>有泉 義也</t>
  </si>
  <si>
    <t>金杜拉</t>
  </si>
  <si>
    <r>
      <t>Dean GULTULA(THA</t>
    </r>
    <r>
      <rPr>
        <sz val="12"/>
        <color indexed="8"/>
        <rFont val="华文宋体"/>
        <family val="0"/>
      </rPr>
      <t>）</t>
    </r>
  </si>
  <si>
    <t>林冠伯</t>
  </si>
  <si>
    <t>下山 直樹</t>
  </si>
  <si>
    <t>小野田 英史</t>
  </si>
  <si>
    <t>陈元车</t>
  </si>
  <si>
    <t>李家豪</t>
  </si>
  <si>
    <t>段禹丞</t>
  </si>
  <si>
    <t>竹内 寿樹</t>
  </si>
  <si>
    <t>堀　 貴麿</t>
  </si>
  <si>
    <t>蔣宸豒</t>
  </si>
  <si>
    <t>桐木平 輝孝</t>
  </si>
  <si>
    <t>平野 智之</t>
  </si>
  <si>
    <t>邓子铿</t>
  </si>
  <si>
    <t>黄焕民</t>
  </si>
  <si>
    <t>高  磊</t>
  </si>
  <si>
    <t>卓宗霖</t>
  </si>
  <si>
    <r>
      <t>LIN Kuan Po</t>
    </r>
    <r>
      <rPr>
        <sz val="9"/>
        <rFont val="华文宋体"/>
        <family val="0"/>
      </rPr>
      <t>(TPE)</t>
    </r>
  </si>
  <si>
    <r>
      <t>TAKAMASTU TATSUYA</t>
    </r>
    <r>
      <rPr>
        <sz val="9"/>
        <color indexed="8"/>
        <rFont val="华文宋体"/>
        <family val="0"/>
      </rPr>
      <t>(</t>
    </r>
    <r>
      <rPr>
        <sz val="9"/>
        <rFont val="华文宋体"/>
        <family val="0"/>
      </rPr>
      <t>JPN)</t>
    </r>
  </si>
  <si>
    <r>
      <t>SHEN Zhiqiao</t>
    </r>
    <r>
      <rPr>
        <sz val="9"/>
        <rFont val="华文宋体"/>
        <family val="0"/>
      </rPr>
      <t>(CHN)</t>
    </r>
  </si>
  <si>
    <r>
      <t>CHEN Ming Hsin</t>
    </r>
    <r>
      <rPr>
        <sz val="9"/>
        <rFont val="华文宋体"/>
        <family val="0"/>
      </rPr>
      <t>(TPE)</t>
    </r>
  </si>
  <si>
    <r>
      <t>YANAGISAWA WILL</t>
    </r>
    <r>
      <rPr>
        <sz val="12"/>
        <color indexed="8"/>
        <rFont val="华文宋体"/>
        <family val="0"/>
      </rPr>
      <t>(</t>
    </r>
    <r>
      <rPr>
        <sz val="9"/>
        <rFont val="华文宋体"/>
        <family val="0"/>
      </rPr>
      <t>USA)</t>
    </r>
  </si>
  <si>
    <r>
      <t>HSIEH Tung Shu</t>
    </r>
    <r>
      <rPr>
        <sz val="9"/>
        <rFont val="华文宋体"/>
        <family val="0"/>
      </rPr>
      <t>(TPE)</t>
    </r>
  </si>
  <si>
    <r>
      <t>TANG Jinchang</t>
    </r>
    <r>
      <rPr>
        <sz val="9"/>
        <rFont val="华文宋体"/>
        <family val="0"/>
      </rPr>
      <t>(CHN)</t>
    </r>
  </si>
  <si>
    <r>
      <t>LIN Chien Bing</t>
    </r>
    <r>
      <rPr>
        <sz val="9"/>
        <rFont val="华文宋体"/>
        <family val="0"/>
      </rPr>
      <t>(TPE)</t>
    </r>
  </si>
  <si>
    <r>
      <t>Pawin INGKHAPRADIT</t>
    </r>
    <r>
      <rPr>
        <sz val="9"/>
        <color indexed="8"/>
        <rFont val="华文宋体"/>
        <family val="0"/>
      </rPr>
      <t>(</t>
    </r>
    <r>
      <rPr>
        <sz val="9"/>
        <rFont val="华文宋体"/>
        <family val="0"/>
      </rPr>
      <t>THA）</t>
    </r>
  </si>
  <si>
    <r>
      <t>TOMOSUGU YOSHIHARU</t>
    </r>
    <r>
      <rPr>
        <sz val="9"/>
        <color indexed="8"/>
        <rFont val="华文宋体"/>
        <family val="0"/>
      </rPr>
      <t>(</t>
    </r>
    <r>
      <rPr>
        <sz val="9"/>
        <rFont val="华文宋体"/>
        <family val="0"/>
      </rPr>
      <t>JPN)</t>
    </r>
    <r>
      <rPr>
        <sz val="12"/>
        <rFont val="华文宋体"/>
        <family val="0"/>
      </rPr>
      <t xml:space="preserve">
</t>
    </r>
  </si>
  <si>
    <r>
      <t>SHIMOYAMA NAOKI</t>
    </r>
    <r>
      <rPr>
        <sz val="9"/>
        <color indexed="8"/>
        <rFont val="华文宋体"/>
        <family val="0"/>
      </rPr>
      <t>(JPN)</t>
    </r>
  </si>
  <si>
    <r>
      <t>Kwanchai TANNIN</t>
    </r>
    <r>
      <rPr>
        <sz val="9"/>
        <rFont val="华文宋体"/>
        <family val="0"/>
      </rPr>
      <t>(THA)</t>
    </r>
  </si>
  <si>
    <r>
      <t>ONODA</t>
    </r>
    <r>
      <rPr>
        <sz val="9"/>
        <color indexed="8"/>
        <rFont val="华文宋体"/>
        <family val="0"/>
      </rPr>
      <t>　HIDEFUMI(</t>
    </r>
    <r>
      <rPr>
        <sz val="9"/>
        <rFont val="华文宋体"/>
        <family val="0"/>
      </rPr>
      <t>JPN)</t>
    </r>
  </si>
  <si>
    <r>
      <t>CHEN Yuan Chi</t>
    </r>
    <r>
      <rPr>
        <sz val="9"/>
        <rFont val="华文宋体"/>
        <family val="0"/>
      </rPr>
      <t>(TPE)</t>
    </r>
  </si>
  <si>
    <r>
      <t xml:space="preserve">LEE Chia Hao </t>
    </r>
    <r>
      <rPr>
        <sz val="9"/>
        <rFont val="华文宋体"/>
        <family val="0"/>
      </rPr>
      <t>(TPE)</t>
    </r>
  </si>
  <si>
    <r>
      <t>DUAN Yucheng(A)</t>
    </r>
    <r>
      <rPr>
        <sz val="9"/>
        <rFont val="华文宋体"/>
        <family val="0"/>
      </rPr>
      <t>(CHN)</t>
    </r>
  </si>
  <si>
    <r>
      <t>TAKEUCHI HISAKI</t>
    </r>
    <r>
      <rPr>
        <sz val="9"/>
        <color indexed="8"/>
        <rFont val="华文宋体"/>
        <family val="0"/>
      </rPr>
      <t>(</t>
    </r>
    <r>
      <rPr>
        <sz val="9"/>
        <rFont val="华文宋体"/>
        <family val="0"/>
      </rPr>
      <t>JPN)</t>
    </r>
  </si>
  <si>
    <r>
      <t xml:space="preserve">HORI </t>
    </r>
    <r>
      <rPr>
        <sz val="9"/>
        <color indexed="8"/>
        <rFont val="华文宋体"/>
        <family val="0"/>
      </rPr>
      <t>TAKAMORO(</t>
    </r>
    <r>
      <rPr>
        <sz val="9"/>
        <rFont val="华文宋体"/>
        <family val="0"/>
      </rPr>
      <t>JPN)</t>
    </r>
  </si>
  <si>
    <r>
      <t>CHIAN Chen Chin</t>
    </r>
    <r>
      <rPr>
        <sz val="9"/>
        <rFont val="华文宋体"/>
        <family val="0"/>
      </rPr>
      <t>(TPE)</t>
    </r>
  </si>
  <si>
    <r>
      <t>KIRIKIHIRA TERUTAKA</t>
    </r>
    <r>
      <rPr>
        <sz val="9"/>
        <color indexed="8"/>
        <rFont val="华文宋体"/>
        <family val="0"/>
      </rPr>
      <t>(</t>
    </r>
    <r>
      <rPr>
        <sz val="9"/>
        <rFont val="华文宋体"/>
        <family val="0"/>
      </rPr>
      <t>JPN)</t>
    </r>
  </si>
  <si>
    <r>
      <t>SomKiat SRISANGA</t>
    </r>
    <r>
      <rPr>
        <sz val="9"/>
        <rFont val="华文宋体"/>
        <family val="0"/>
      </rPr>
      <t>(THA)</t>
    </r>
  </si>
  <si>
    <r>
      <t>HIRANO TOMOYUKI</t>
    </r>
    <r>
      <rPr>
        <sz val="9"/>
        <color indexed="8"/>
        <rFont val="华文宋体"/>
        <family val="0"/>
      </rPr>
      <t>(</t>
    </r>
    <r>
      <rPr>
        <sz val="9"/>
        <rFont val="华文宋体"/>
        <family val="0"/>
      </rPr>
      <t>JPN)</t>
    </r>
  </si>
  <si>
    <r>
      <t>Timothy TANG</t>
    </r>
    <r>
      <rPr>
        <sz val="9"/>
        <rFont val="华文宋体"/>
        <family val="0"/>
      </rPr>
      <t>(HKG)</t>
    </r>
  </si>
  <si>
    <r>
      <t>James WONG</t>
    </r>
    <r>
      <rPr>
        <sz val="9"/>
        <rFont val="华文宋体"/>
        <family val="0"/>
      </rPr>
      <t>(HKG)</t>
    </r>
  </si>
  <si>
    <r>
      <t>GAO Lei</t>
    </r>
    <r>
      <rPr>
        <sz val="9"/>
        <rFont val="华文宋体"/>
        <family val="0"/>
      </rPr>
      <t>(CHN)</t>
    </r>
  </si>
  <si>
    <r>
      <t>Ross CANAVAN</t>
    </r>
    <r>
      <rPr>
        <sz val="9"/>
        <rFont val="华文宋体"/>
        <family val="0"/>
      </rPr>
      <t>(ENG)</t>
    </r>
  </si>
  <si>
    <r>
      <t>CHO Jsung Lin</t>
    </r>
    <r>
      <rPr>
        <sz val="9"/>
        <rFont val="华文宋体"/>
        <family val="0"/>
      </rPr>
      <t>(TPE)</t>
    </r>
  </si>
  <si>
    <r>
      <t xml:space="preserve">ARIIZUMI </t>
    </r>
    <r>
      <rPr>
        <sz val="9"/>
        <color indexed="8"/>
        <rFont val="华文宋体"/>
        <family val="0"/>
      </rPr>
      <t>YOSHINARI(</t>
    </r>
    <r>
      <rPr>
        <sz val="9"/>
        <rFont val="华文宋体"/>
        <family val="0"/>
      </rPr>
      <t>JPN)</t>
    </r>
  </si>
  <si>
    <r>
      <t>SAKUMA HIDEYA</t>
    </r>
    <r>
      <rPr>
        <sz val="9"/>
        <color indexed="8"/>
        <rFont val="华文宋体"/>
        <family val="0"/>
      </rPr>
      <t>(</t>
    </r>
    <r>
      <rPr>
        <sz val="9"/>
        <rFont val="华文宋体"/>
        <family val="0"/>
      </rPr>
      <t>JPN)</t>
    </r>
  </si>
  <si>
    <r>
      <t>CHAN Shin Chi</t>
    </r>
    <r>
      <rPr>
        <sz val="9"/>
        <rFont val="华文宋体"/>
        <family val="0"/>
      </rPr>
      <t>(TPE)</t>
    </r>
  </si>
  <si>
    <r>
      <t>HSIEH Yu Shu</t>
    </r>
    <r>
      <rPr>
        <sz val="9"/>
        <rFont val="华文宋体"/>
        <family val="0"/>
      </rPr>
      <t>(TPE)</t>
    </r>
  </si>
  <si>
    <r>
      <t>GU Peng (A)</t>
    </r>
    <r>
      <rPr>
        <sz val="9"/>
        <rFont val="华文宋体"/>
        <family val="0"/>
      </rPr>
      <t>(CHN)</t>
    </r>
  </si>
  <si>
    <r>
      <t>MIYAKE HIROTADA</t>
    </r>
    <r>
      <rPr>
        <sz val="9"/>
        <color indexed="8"/>
        <rFont val="华文宋体"/>
        <family val="0"/>
      </rPr>
      <t>(</t>
    </r>
    <r>
      <rPr>
        <sz val="9"/>
        <rFont val="华文宋体"/>
        <family val="0"/>
      </rPr>
      <t xml:space="preserve">JPN)
</t>
    </r>
  </si>
  <si>
    <r>
      <t>ZHONG Yongguang</t>
    </r>
    <r>
      <rPr>
        <sz val="9"/>
        <rFont val="华文宋体"/>
        <family val="0"/>
      </rPr>
      <t>(CHN)</t>
    </r>
  </si>
  <si>
    <r>
      <t>YANG Chen Hao</t>
    </r>
    <r>
      <rPr>
        <sz val="9"/>
        <rFont val="华文宋体"/>
        <family val="0"/>
      </rPr>
      <t>(TPE)</t>
    </r>
  </si>
  <si>
    <r>
      <t>MUKAI MOTOHARU</t>
    </r>
    <r>
      <rPr>
        <sz val="9"/>
        <color indexed="8"/>
        <rFont val="华文宋体"/>
        <family val="0"/>
      </rPr>
      <t>(</t>
    </r>
    <r>
      <rPr>
        <sz val="9"/>
        <rFont val="华文宋体"/>
        <family val="0"/>
      </rPr>
      <t>JPN)</t>
    </r>
  </si>
  <si>
    <r>
      <t>Jian Chuanglin(A</t>
    </r>
    <r>
      <rPr>
        <sz val="9"/>
        <color indexed="8"/>
        <rFont val="华文宋体"/>
        <family val="0"/>
      </rPr>
      <t>)</t>
    </r>
    <r>
      <rPr>
        <sz val="9"/>
        <rFont val="华文宋体"/>
        <family val="0"/>
      </rPr>
      <t>(CHN)</t>
    </r>
  </si>
  <si>
    <r>
      <t>Tommy MANSUWAN</t>
    </r>
    <r>
      <rPr>
        <sz val="9"/>
        <rFont val="华文宋体"/>
        <family val="0"/>
      </rPr>
      <t>(THA)</t>
    </r>
  </si>
  <si>
    <t>汤姆 曼苏万</t>
  </si>
  <si>
    <t>查差 潘布</t>
  </si>
  <si>
    <t>罗斯 坎纳瓦</t>
  </si>
  <si>
    <t>宋凯 瑟利萨</t>
  </si>
  <si>
    <t>K. 瓦查塔尼</t>
  </si>
  <si>
    <r>
      <t>MOROOKA YOSHIKI(</t>
    </r>
    <r>
      <rPr>
        <sz val="9"/>
        <rFont val="华文宋体"/>
        <family val="0"/>
      </rPr>
      <t>JPN)</t>
    </r>
  </si>
  <si>
    <r>
      <t>Blair WILSON</t>
    </r>
    <r>
      <rPr>
        <sz val="10"/>
        <rFont val="华文宋体"/>
        <family val="0"/>
      </rPr>
      <t>(AUS)</t>
    </r>
  </si>
  <si>
    <t>丘志锋</t>
  </si>
  <si>
    <r>
      <t>QIU Zhifeng</t>
    </r>
    <r>
      <rPr>
        <sz val="10"/>
        <rFont val="华文宋体"/>
        <family val="0"/>
      </rPr>
      <t>(CHN)</t>
    </r>
  </si>
  <si>
    <t>渡辺 匡人</t>
  </si>
  <si>
    <t>马特.多金</t>
  </si>
  <si>
    <r>
      <t>M</t>
    </r>
    <r>
      <rPr>
        <sz val="10"/>
        <rFont val="华文宋体"/>
        <family val="0"/>
      </rPr>
      <t>att DOCKING(AUS)</t>
    </r>
  </si>
  <si>
    <t>金智洋</t>
  </si>
  <si>
    <r>
      <t>JING Zhiyang(A)</t>
    </r>
    <r>
      <rPr>
        <sz val="10"/>
        <rFont val="华文宋体"/>
        <family val="0"/>
      </rPr>
      <t>(CHN)</t>
    </r>
  </si>
  <si>
    <t>林吉祥</t>
  </si>
  <si>
    <t>曾华彦</t>
  </si>
  <si>
    <r>
      <t>TSENG Hua Yen</t>
    </r>
    <r>
      <rPr>
        <sz val="10"/>
        <rFont val="华文宋体"/>
        <family val="0"/>
      </rPr>
      <t>(TPE)</t>
    </r>
  </si>
  <si>
    <t>森田 徹</t>
  </si>
  <si>
    <r>
      <t>MORITA TORU</t>
    </r>
    <r>
      <rPr>
        <sz val="10"/>
        <color indexed="8"/>
        <rFont val="华文宋体"/>
        <family val="0"/>
      </rPr>
      <t>(</t>
    </r>
    <r>
      <rPr>
        <sz val="10"/>
        <rFont val="华文宋体"/>
        <family val="0"/>
      </rPr>
      <t>JPN)</t>
    </r>
  </si>
  <si>
    <t>葉彰廷</t>
  </si>
  <si>
    <r>
      <t>YEH Chang Ting</t>
    </r>
    <r>
      <rPr>
        <sz val="10"/>
        <rFont val="华文宋体"/>
        <family val="0"/>
      </rPr>
      <t>(TPE)</t>
    </r>
  </si>
  <si>
    <t>许孟男</t>
  </si>
  <si>
    <r>
      <t>HSU Mong Nan</t>
    </r>
    <r>
      <rPr>
        <sz val="10"/>
        <rFont val="华文宋体"/>
        <family val="0"/>
      </rPr>
      <t>(TPE)</t>
    </r>
  </si>
  <si>
    <t>石丸 昌史</t>
  </si>
  <si>
    <r>
      <t>ISHIMARU</t>
    </r>
    <r>
      <rPr>
        <sz val="10"/>
        <color indexed="8"/>
        <rFont val="华文宋体"/>
        <family val="0"/>
      </rPr>
      <t>　MASASHI(</t>
    </r>
    <r>
      <rPr>
        <sz val="10"/>
        <rFont val="华文宋体"/>
        <family val="0"/>
      </rPr>
      <t>JPN)</t>
    </r>
  </si>
  <si>
    <t>蔡启煌</t>
  </si>
  <si>
    <r>
      <t>TSAI Chi Huang</t>
    </r>
    <r>
      <rPr>
        <sz val="10"/>
        <rFont val="华文宋体"/>
        <family val="0"/>
      </rPr>
      <t>(TPE)</t>
    </r>
  </si>
  <si>
    <t>关天朗</t>
  </si>
  <si>
    <t>陈宗成</t>
  </si>
  <si>
    <r>
      <t>CHEN Chung Cheng</t>
    </r>
    <r>
      <rPr>
        <sz val="10"/>
        <rFont val="华文宋体"/>
        <family val="0"/>
      </rPr>
      <t>(TPE)</t>
    </r>
  </si>
  <si>
    <t>谢鹏飞</t>
  </si>
  <si>
    <r>
      <t>XIE Pengfei</t>
    </r>
    <r>
      <rPr>
        <sz val="10"/>
        <rFont val="华文宋体"/>
        <family val="0"/>
      </rPr>
      <t>(CHN)</t>
    </r>
  </si>
  <si>
    <t>吉田 敬三</t>
  </si>
  <si>
    <t>岩崎 崇典</t>
  </si>
  <si>
    <r>
      <t>IWAZAKA TAKANORI</t>
    </r>
    <r>
      <rPr>
        <sz val="10"/>
        <color indexed="8"/>
        <rFont val="华文宋体"/>
        <family val="0"/>
      </rPr>
      <t>(</t>
    </r>
    <r>
      <rPr>
        <sz val="10"/>
        <rFont val="华文宋体"/>
        <family val="0"/>
      </rPr>
      <t>JPN)</t>
    </r>
  </si>
  <si>
    <t>范诗宇</t>
  </si>
  <si>
    <r>
      <t>FAN Shiyu(A)</t>
    </r>
    <r>
      <rPr>
        <sz val="10"/>
        <rFont val="华文宋体"/>
        <family val="0"/>
      </rPr>
      <t>(CHN)</t>
    </r>
  </si>
  <si>
    <t>黄东梁</t>
  </si>
  <si>
    <r>
      <rPr>
        <sz val="10"/>
        <color indexed="8"/>
        <rFont val="华文宋体"/>
        <family val="0"/>
      </rPr>
      <t>冯伟权</t>
    </r>
  </si>
  <si>
    <r>
      <t>William FUNG</t>
    </r>
    <r>
      <rPr>
        <sz val="10"/>
        <rFont val="华文宋体"/>
        <family val="0"/>
      </rPr>
      <t>(HKG)</t>
    </r>
  </si>
  <si>
    <r>
      <rPr>
        <sz val="10"/>
        <color indexed="8"/>
        <rFont val="华文宋体"/>
        <family val="0"/>
      </rPr>
      <t>森岡 賢</t>
    </r>
  </si>
  <si>
    <r>
      <t xml:space="preserve">MORIOKA </t>
    </r>
    <r>
      <rPr>
        <sz val="10"/>
        <color indexed="8"/>
        <rFont val="华文宋体"/>
        <family val="0"/>
      </rPr>
      <t>KEN(JPN)</t>
    </r>
  </si>
  <si>
    <r>
      <t>WATANABE  MASATO</t>
    </r>
    <r>
      <rPr>
        <sz val="10"/>
        <color indexed="8"/>
        <rFont val="华文宋体"/>
        <family val="0"/>
      </rPr>
      <t>(JPN）</t>
    </r>
  </si>
  <si>
    <r>
      <t>LIN Chie Hsiang</t>
    </r>
    <r>
      <rPr>
        <sz val="10"/>
        <rFont val="华文宋体"/>
        <family val="0"/>
      </rPr>
      <t>(TPE)</t>
    </r>
  </si>
  <si>
    <t>让 哈利维</t>
  </si>
  <si>
    <r>
      <t>Ron  HARVEY</t>
    </r>
    <r>
      <rPr>
        <sz val="10"/>
        <rFont val="华文宋体"/>
        <family val="0"/>
      </rPr>
      <t>(CAN)</t>
    </r>
  </si>
  <si>
    <t>克里斯 罗杰斯</t>
  </si>
  <si>
    <r>
      <t>Chris Rodgers </t>
    </r>
    <r>
      <rPr>
        <sz val="10"/>
        <rFont val="华文宋体"/>
        <family val="0"/>
      </rPr>
      <t>(ENG)</t>
    </r>
  </si>
  <si>
    <r>
      <t>GUANG Tianlang(A)</t>
    </r>
    <r>
      <rPr>
        <sz val="10"/>
        <rFont val="华文宋体"/>
        <family val="0"/>
      </rPr>
      <t>(CHN)</t>
    </r>
  </si>
  <si>
    <r>
      <t>YOSHIDA KEIZO</t>
    </r>
    <r>
      <rPr>
        <sz val="10"/>
        <color indexed="8"/>
        <rFont val="华文宋体"/>
        <family val="0"/>
      </rPr>
      <t>(</t>
    </r>
    <r>
      <rPr>
        <sz val="10"/>
        <rFont val="华文宋体"/>
        <family val="0"/>
      </rPr>
      <t>JPN)</t>
    </r>
  </si>
  <si>
    <r>
      <t>HUANG Tung Liang</t>
    </r>
    <r>
      <rPr>
        <sz val="10"/>
        <rFont val="华文宋体"/>
        <family val="0"/>
      </rPr>
      <t>(TPE)</t>
    </r>
  </si>
  <si>
    <t>山藤 総悟</t>
  </si>
  <si>
    <r>
      <t xml:space="preserve">SANDO </t>
    </r>
    <r>
      <rPr>
        <sz val="10"/>
        <color indexed="8"/>
        <rFont val="华文宋体"/>
        <family val="0"/>
      </rPr>
      <t>SOGO(</t>
    </r>
    <r>
      <rPr>
        <sz val="10"/>
        <rFont val="华文宋体"/>
        <family val="0"/>
      </rPr>
      <t>JPN)</t>
    </r>
  </si>
  <si>
    <r>
      <rPr>
        <sz val="10"/>
        <color indexed="8"/>
        <rFont val="华文宋体"/>
        <family val="0"/>
      </rPr>
      <t>周  锫</t>
    </r>
  </si>
  <si>
    <r>
      <t>ZHOU Pei</t>
    </r>
    <r>
      <rPr>
        <sz val="10"/>
        <rFont val="华文宋体"/>
        <family val="0"/>
      </rPr>
      <t>(HKG)</t>
    </r>
  </si>
  <si>
    <t>邓裕超</t>
  </si>
  <si>
    <t>吉田 泰典</t>
  </si>
  <si>
    <r>
      <t>YOSHIDA YASUNORI</t>
    </r>
    <r>
      <rPr>
        <sz val="10"/>
        <color indexed="8"/>
        <rFont val="华文宋体"/>
        <family val="0"/>
      </rPr>
      <t>(JPN)</t>
    </r>
  </si>
  <si>
    <t>詹世昌</t>
  </si>
  <si>
    <t>CHAN Saih Chang(TPE)</t>
  </si>
  <si>
    <t>盖 图</t>
  </si>
  <si>
    <t>林根基</t>
  </si>
  <si>
    <r>
      <t>LIN Keng Chi(</t>
    </r>
    <r>
      <rPr>
        <sz val="10"/>
        <color indexed="8"/>
        <rFont val="华文宋体"/>
        <family val="0"/>
      </rPr>
      <t>TPE)</t>
    </r>
  </si>
  <si>
    <t xml:space="preserve">高铭泽 </t>
  </si>
  <si>
    <t>Jimmy Ko's(HKG)</t>
  </si>
  <si>
    <t>今井 克宗</t>
  </si>
  <si>
    <t>阿君纳瓦特</t>
  </si>
  <si>
    <t>Wisut ARTJANWAT(THA)</t>
  </si>
  <si>
    <t>菊池 純</t>
  </si>
  <si>
    <r>
      <t>KIKUCHI JUN(</t>
    </r>
    <r>
      <rPr>
        <sz val="10"/>
        <color indexed="8"/>
        <rFont val="华文宋体"/>
        <family val="0"/>
      </rPr>
      <t>JPN)</t>
    </r>
  </si>
  <si>
    <t xml:space="preserve">林文科 </t>
  </si>
  <si>
    <t>黄永欢</t>
  </si>
  <si>
    <r>
      <t>HUANG Yonghuan</t>
    </r>
    <r>
      <rPr>
        <sz val="10"/>
        <rFont val="华文宋体"/>
        <family val="0"/>
      </rPr>
      <t>(CHN)</t>
    </r>
  </si>
  <si>
    <r>
      <t>Nabil ABDUL</t>
    </r>
    <r>
      <rPr>
        <sz val="10"/>
        <rFont val="华文宋体"/>
        <family val="0"/>
      </rPr>
      <t>(AUS)</t>
    </r>
  </si>
  <si>
    <t>江尻 壮</t>
  </si>
  <si>
    <r>
      <t>Chris  DAVIS</t>
    </r>
    <r>
      <rPr>
        <sz val="10"/>
        <rFont val="华文宋体"/>
        <family val="0"/>
      </rPr>
      <t>(PHI)</t>
    </r>
  </si>
  <si>
    <t>张  萌</t>
  </si>
  <si>
    <r>
      <t>ZHANG Meng</t>
    </r>
    <r>
      <rPr>
        <sz val="10"/>
        <rFont val="华文宋体"/>
        <family val="0"/>
      </rPr>
      <t>(CHN)</t>
    </r>
  </si>
  <si>
    <t>陈荣兴</t>
  </si>
  <si>
    <r>
      <t>DENG Yuchao</t>
    </r>
    <r>
      <rPr>
        <sz val="10"/>
        <rFont val="华文宋体"/>
        <family val="0"/>
      </rPr>
      <t>(CHN)</t>
    </r>
  </si>
  <si>
    <t>C. J. GATTO (USA)</t>
  </si>
  <si>
    <r>
      <t xml:space="preserve">IMAI </t>
    </r>
    <r>
      <rPr>
        <sz val="10"/>
        <color indexed="8"/>
        <rFont val="华文宋体"/>
        <family val="0"/>
      </rPr>
      <t>KATSUMUNE(JPN)</t>
    </r>
  </si>
  <si>
    <t>LIN Wen Ko(TPE)</t>
  </si>
  <si>
    <r>
      <t>EJIRI TAKESHI</t>
    </r>
    <r>
      <rPr>
        <sz val="10"/>
        <color indexed="8"/>
        <rFont val="华文宋体"/>
        <family val="0"/>
      </rPr>
      <t>(</t>
    </r>
    <r>
      <rPr>
        <sz val="10"/>
        <rFont val="华文宋体"/>
        <family val="0"/>
      </rPr>
      <t>JPN)</t>
    </r>
  </si>
  <si>
    <r>
      <t>CHEN Jung Hsin</t>
    </r>
    <r>
      <rPr>
        <sz val="10"/>
        <rFont val="华文宋体"/>
        <family val="0"/>
      </rPr>
      <t>(TPE)</t>
    </r>
  </si>
  <si>
    <t>纳比 阿卜杜</t>
  </si>
  <si>
    <t>克里斯 戴维斯</t>
  </si>
  <si>
    <t>布莱尔 威尔森</t>
  </si>
  <si>
    <t>金智洋</t>
  </si>
  <si>
    <t>蔡启煌</t>
  </si>
  <si>
    <t>森田 徹</t>
  </si>
  <si>
    <t>林冠伯</t>
  </si>
  <si>
    <t>布莱尔 威尔森</t>
  </si>
  <si>
    <t>罗斯 坎纳瓦</t>
  </si>
  <si>
    <t>卓宗霖</t>
  </si>
  <si>
    <t>CHO Jsung Lin(TPE)</t>
  </si>
  <si>
    <t>黄焕民</t>
  </si>
  <si>
    <t>马特.多金</t>
  </si>
  <si>
    <t>宋凯 瑟利萨</t>
  </si>
  <si>
    <t>吉田 泰典</t>
  </si>
  <si>
    <t>黄东梁</t>
  </si>
  <si>
    <t>葉彰廷</t>
  </si>
  <si>
    <t>让 哈利维</t>
  </si>
  <si>
    <t>高  磊</t>
  </si>
  <si>
    <t>竹内 寿樹</t>
  </si>
  <si>
    <t>谢鹏飞</t>
  </si>
  <si>
    <t>关天朗</t>
  </si>
  <si>
    <t>帕万</t>
  </si>
  <si>
    <t>李家豪</t>
  </si>
  <si>
    <t xml:space="preserve">林文科 </t>
  </si>
  <si>
    <t>LIN Wen Ko(TPE)</t>
  </si>
  <si>
    <t>林根基</t>
  </si>
  <si>
    <t>詹世昌</t>
  </si>
  <si>
    <t>CHAN Saih Chang(TPE)</t>
  </si>
  <si>
    <t>石丸 昌史</t>
  </si>
  <si>
    <t>林吉祥</t>
  </si>
  <si>
    <t>克里斯 罗杰斯</t>
  </si>
  <si>
    <t>许孟男</t>
  </si>
  <si>
    <t>平野 智之</t>
  </si>
  <si>
    <t>今井 克宗</t>
  </si>
  <si>
    <t>K. 瓦查塔尼</t>
  </si>
  <si>
    <t>吉田 敬三</t>
  </si>
  <si>
    <t>岩崎 崇典</t>
  </si>
  <si>
    <t>菊池 純</t>
  </si>
  <si>
    <t>江尻 壮</t>
  </si>
  <si>
    <t>渡辺 匡人</t>
  </si>
  <si>
    <t>下山 直樹</t>
  </si>
  <si>
    <t>张  萌</t>
  </si>
  <si>
    <t>山藤 総悟</t>
  </si>
  <si>
    <t xml:space="preserve">高铭泽 </t>
  </si>
  <si>
    <t>Jimmy Ko's(HKG)</t>
  </si>
  <si>
    <t>邓子铿</t>
  </si>
  <si>
    <t>陈元车</t>
  </si>
  <si>
    <t>陈宗成</t>
  </si>
  <si>
    <t>盖 图</t>
  </si>
  <si>
    <t>C. J. GATTO (USA)</t>
  </si>
  <si>
    <t>蔣宸豒</t>
  </si>
  <si>
    <t>桐木平 輝孝</t>
  </si>
  <si>
    <t>克里斯 戴维斯</t>
  </si>
  <si>
    <t>陈荣兴</t>
  </si>
  <si>
    <t>曾华彦</t>
  </si>
  <si>
    <t>堀 貴麿</t>
  </si>
  <si>
    <t>阿君纳瓦特</t>
  </si>
  <si>
    <t>Wisut ARTJANWAT(THA)</t>
  </si>
  <si>
    <t>范诗宇</t>
  </si>
  <si>
    <t>小野田 英史</t>
  </si>
  <si>
    <t>丘志锋</t>
  </si>
  <si>
    <t>冯伟权</t>
  </si>
  <si>
    <t>森岡 賢</t>
  </si>
  <si>
    <t>周  锫</t>
  </si>
  <si>
    <t>邓裕超</t>
  </si>
  <si>
    <t>黄永欢</t>
  </si>
  <si>
    <t>纳比 阿卜杜</t>
  </si>
  <si>
    <t>段禹丞</t>
  </si>
  <si>
    <r>
      <t>CHAN Shin Chi</t>
    </r>
    <r>
      <rPr>
        <sz val="8"/>
        <rFont val="华文宋体"/>
        <family val="0"/>
      </rPr>
      <t>(TPE)</t>
    </r>
  </si>
  <si>
    <r>
      <t>GU Peng (A)</t>
    </r>
    <r>
      <rPr>
        <sz val="8"/>
        <rFont val="华文宋体"/>
        <family val="0"/>
      </rPr>
      <t>(CHN)</t>
    </r>
  </si>
  <si>
    <r>
      <t>TSAI Chi Huang</t>
    </r>
    <r>
      <rPr>
        <sz val="8"/>
        <rFont val="华文宋体"/>
        <family val="0"/>
      </rPr>
      <t>(TPE)</t>
    </r>
  </si>
  <si>
    <r>
      <t>MUKAI MOTOHARU</t>
    </r>
    <r>
      <rPr>
        <sz val="8"/>
        <color indexed="8"/>
        <rFont val="华文宋体"/>
        <family val="0"/>
      </rPr>
      <t>(</t>
    </r>
    <r>
      <rPr>
        <sz val="8"/>
        <rFont val="华文宋体"/>
        <family val="0"/>
      </rPr>
      <t>JPN)</t>
    </r>
  </si>
  <si>
    <r>
      <t>MORITA TORU</t>
    </r>
    <r>
      <rPr>
        <sz val="8"/>
        <color indexed="8"/>
        <rFont val="华文宋体"/>
        <family val="0"/>
      </rPr>
      <t>(</t>
    </r>
    <r>
      <rPr>
        <sz val="8"/>
        <rFont val="华文宋体"/>
        <family val="0"/>
      </rPr>
      <t>JPN)</t>
    </r>
  </si>
  <si>
    <r>
      <t>LIN Kuan Po</t>
    </r>
    <r>
      <rPr>
        <sz val="8"/>
        <rFont val="华文宋体"/>
        <family val="0"/>
      </rPr>
      <t>(TPE)</t>
    </r>
  </si>
  <si>
    <r>
      <t>Tommy MANSUWAN</t>
    </r>
    <r>
      <rPr>
        <sz val="8"/>
        <rFont val="华文宋体"/>
        <family val="0"/>
      </rPr>
      <t>(THA)</t>
    </r>
  </si>
  <si>
    <r>
      <t>Blair WILSON</t>
    </r>
    <r>
      <rPr>
        <sz val="8"/>
        <rFont val="华文宋体"/>
        <family val="0"/>
      </rPr>
      <t>(AUS)</t>
    </r>
  </si>
  <si>
    <r>
      <t>Ross CANAVAN</t>
    </r>
    <r>
      <rPr>
        <sz val="8"/>
        <rFont val="华文宋体"/>
        <family val="0"/>
      </rPr>
      <t>(ENG)</t>
    </r>
  </si>
  <si>
    <r>
      <t>James WONG</t>
    </r>
    <r>
      <rPr>
        <sz val="8"/>
        <rFont val="华文宋体"/>
        <family val="0"/>
      </rPr>
      <t>(HKG)</t>
    </r>
  </si>
  <si>
    <r>
      <t>SAKUMA HIDEYA</t>
    </r>
    <r>
      <rPr>
        <sz val="8"/>
        <color indexed="8"/>
        <rFont val="华文宋体"/>
        <family val="0"/>
      </rPr>
      <t>(</t>
    </r>
    <r>
      <rPr>
        <sz val="8"/>
        <rFont val="华文宋体"/>
        <family val="0"/>
      </rPr>
      <t>JPN)</t>
    </r>
  </si>
  <si>
    <r>
      <t>M</t>
    </r>
    <r>
      <rPr>
        <sz val="8"/>
        <rFont val="华文宋体"/>
        <family val="0"/>
      </rPr>
      <t>att DOCKING(AUS)</t>
    </r>
  </si>
  <si>
    <r>
      <t>HSIEH Tung Shu</t>
    </r>
    <r>
      <rPr>
        <sz val="8"/>
        <rFont val="华文宋体"/>
        <family val="0"/>
      </rPr>
      <t>(TPE)</t>
    </r>
  </si>
  <si>
    <r>
      <t>SomKiat SRISANGA</t>
    </r>
    <r>
      <rPr>
        <sz val="8"/>
        <rFont val="华文宋体"/>
        <family val="0"/>
      </rPr>
      <t>(THA)</t>
    </r>
  </si>
  <si>
    <r>
      <t>YOSHIDA YASUNORI</t>
    </r>
    <r>
      <rPr>
        <sz val="8"/>
        <color indexed="8"/>
        <rFont val="华文宋体"/>
        <family val="0"/>
      </rPr>
      <t>(JPN)</t>
    </r>
  </si>
  <si>
    <r>
      <t>HUANG Tung Liang</t>
    </r>
    <r>
      <rPr>
        <sz val="8"/>
        <rFont val="华文宋体"/>
        <family val="0"/>
      </rPr>
      <t>(TPE)</t>
    </r>
  </si>
  <si>
    <r>
      <t>YEH Chang Ting</t>
    </r>
    <r>
      <rPr>
        <sz val="8"/>
        <rFont val="华文宋体"/>
        <family val="0"/>
      </rPr>
      <t>(TPE)</t>
    </r>
  </si>
  <si>
    <r>
      <t>Jian Chuanglin(A</t>
    </r>
    <r>
      <rPr>
        <sz val="8"/>
        <color indexed="8"/>
        <rFont val="华文宋体"/>
        <family val="0"/>
      </rPr>
      <t>)</t>
    </r>
    <r>
      <rPr>
        <sz val="8"/>
        <rFont val="华文宋体"/>
        <family val="0"/>
      </rPr>
      <t>(CHN)</t>
    </r>
  </si>
  <si>
    <r>
      <t>Ron  HARVEY</t>
    </r>
    <r>
      <rPr>
        <sz val="8"/>
        <rFont val="华文宋体"/>
        <family val="0"/>
      </rPr>
      <t>(CAN)</t>
    </r>
  </si>
  <si>
    <r>
      <t>TAKAMATSU TATSUYA</t>
    </r>
    <r>
      <rPr>
        <sz val="8"/>
        <color indexed="8"/>
        <rFont val="华文宋体"/>
        <family val="0"/>
      </rPr>
      <t>(</t>
    </r>
    <r>
      <rPr>
        <sz val="8"/>
        <rFont val="华文宋体"/>
        <family val="0"/>
      </rPr>
      <t>JPN)</t>
    </r>
  </si>
  <si>
    <r>
      <t>GAO Lei</t>
    </r>
    <r>
      <rPr>
        <sz val="8"/>
        <rFont val="华文宋体"/>
        <family val="0"/>
      </rPr>
      <t>(CHN)</t>
    </r>
  </si>
  <si>
    <r>
      <t>TAKEUCHI HISAKI</t>
    </r>
    <r>
      <rPr>
        <sz val="8"/>
        <color indexed="8"/>
        <rFont val="华文宋体"/>
        <family val="0"/>
      </rPr>
      <t>(</t>
    </r>
    <r>
      <rPr>
        <sz val="8"/>
        <rFont val="华文宋体"/>
        <family val="0"/>
      </rPr>
      <t>JPN)</t>
    </r>
  </si>
  <si>
    <r>
      <t>XIE Pengfei</t>
    </r>
    <r>
      <rPr>
        <sz val="8"/>
        <rFont val="华文宋体"/>
        <family val="0"/>
      </rPr>
      <t>(CHN)</t>
    </r>
  </si>
  <si>
    <r>
      <t>MIYAKE HIROTADA</t>
    </r>
    <r>
      <rPr>
        <sz val="8"/>
        <color indexed="8"/>
        <rFont val="华文宋体"/>
        <family val="0"/>
      </rPr>
      <t>(</t>
    </r>
    <r>
      <rPr>
        <sz val="8"/>
        <rFont val="华文宋体"/>
        <family val="0"/>
      </rPr>
      <t>JPN)</t>
    </r>
  </si>
  <si>
    <r>
      <t>GUANG Tianlang(A)</t>
    </r>
    <r>
      <rPr>
        <sz val="8"/>
        <rFont val="华文宋体"/>
        <family val="0"/>
      </rPr>
      <t>(CHN)</t>
    </r>
  </si>
  <si>
    <r>
      <t>Pawin INGKHAPRADIT</t>
    </r>
    <r>
      <rPr>
        <sz val="8"/>
        <color indexed="8"/>
        <rFont val="华文宋体"/>
        <family val="0"/>
      </rPr>
      <t>(</t>
    </r>
    <r>
      <rPr>
        <sz val="8"/>
        <rFont val="华文宋体"/>
        <family val="0"/>
      </rPr>
      <t>THA）</t>
    </r>
  </si>
  <si>
    <r>
      <t xml:space="preserve">LEE Chia Hao </t>
    </r>
    <r>
      <rPr>
        <sz val="8"/>
        <rFont val="华文宋体"/>
        <family val="0"/>
      </rPr>
      <t>(TPE)</t>
    </r>
  </si>
  <si>
    <r>
      <t>TOMOTSUGU YOSHIHARU</t>
    </r>
    <r>
      <rPr>
        <sz val="8"/>
        <color indexed="8"/>
        <rFont val="华文宋体"/>
        <family val="0"/>
      </rPr>
      <t>(</t>
    </r>
    <r>
      <rPr>
        <sz val="8"/>
        <rFont val="华文宋体"/>
        <family val="0"/>
      </rPr>
      <t>JPN)</t>
    </r>
  </si>
  <si>
    <r>
      <t>LIN Keng Chi(</t>
    </r>
    <r>
      <rPr>
        <sz val="8"/>
        <color indexed="8"/>
        <rFont val="华文宋体"/>
        <family val="0"/>
      </rPr>
      <t>TPE)</t>
    </r>
  </si>
  <si>
    <r>
      <t>ISHIMARU</t>
    </r>
    <r>
      <rPr>
        <sz val="8"/>
        <color indexed="8"/>
        <rFont val="华文宋体"/>
        <family val="0"/>
      </rPr>
      <t>　MASASHI(</t>
    </r>
    <r>
      <rPr>
        <sz val="8"/>
        <rFont val="华文宋体"/>
        <family val="0"/>
      </rPr>
      <t>JPN)</t>
    </r>
  </si>
  <si>
    <r>
      <t>LIN Chie Hsiang</t>
    </r>
    <r>
      <rPr>
        <sz val="8"/>
        <rFont val="华文宋体"/>
        <family val="0"/>
      </rPr>
      <t>(TPE)</t>
    </r>
  </si>
  <si>
    <r>
      <t>Chris Rodgers </t>
    </r>
    <r>
      <rPr>
        <sz val="8"/>
        <rFont val="华文宋体"/>
        <family val="0"/>
      </rPr>
      <t>(ENG)</t>
    </r>
  </si>
  <si>
    <r>
      <t>HSU Mong Nan</t>
    </r>
    <r>
      <rPr>
        <sz val="8"/>
        <rFont val="华文宋体"/>
        <family val="0"/>
      </rPr>
      <t>(TPE)</t>
    </r>
  </si>
  <si>
    <r>
      <t>HIRANO TOMOYUKI</t>
    </r>
    <r>
      <rPr>
        <sz val="8"/>
        <color indexed="8"/>
        <rFont val="华文宋体"/>
        <family val="0"/>
      </rPr>
      <t>(</t>
    </r>
    <r>
      <rPr>
        <sz val="8"/>
        <rFont val="华文宋体"/>
        <family val="0"/>
      </rPr>
      <t>JPN)</t>
    </r>
  </si>
  <si>
    <r>
      <t xml:space="preserve">IMAI </t>
    </r>
    <r>
      <rPr>
        <b/>
        <sz val="8"/>
        <color indexed="8"/>
        <rFont val="华文宋体"/>
        <family val="0"/>
      </rPr>
      <t>KATSUMUNE(JPN</t>
    </r>
    <r>
      <rPr>
        <sz val="8"/>
        <color indexed="8"/>
        <rFont val="华文宋体"/>
        <family val="0"/>
      </rPr>
      <t>)</t>
    </r>
  </si>
  <si>
    <r>
      <t>Kwanchai TANNIN</t>
    </r>
    <r>
      <rPr>
        <sz val="8"/>
        <rFont val="华文宋体"/>
        <family val="0"/>
      </rPr>
      <t>(THA)</t>
    </r>
  </si>
  <si>
    <r>
      <t>YANAGISAWA WILL</t>
    </r>
    <r>
      <rPr>
        <sz val="8"/>
        <color indexed="8"/>
        <rFont val="华文宋体"/>
        <family val="0"/>
      </rPr>
      <t>(</t>
    </r>
    <r>
      <rPr>
        <sz val="8"/>
        <rFont val="华文宋体"/>
        <family val="0"/>
      </rPr>
      <t>USA)</t>
    </r>
  </si>
  <si>
    <r>
      <t>YOSHIDA KEIZO</t>
    </r>
    <r>
      <rPr>
        <sz val="8"/>
        <color indexed="8"/>
        <rFont val="华文宋体"/>
        <family val="0"/>
      </rPr>
      <t>(</t>
    </r>
    <r>
      <rPr>
        <sz val="8"/>
        <rFont val="华文宋体"/>
        <family val="0"/>
      </rPr>
      <t>JPN)</t>
    </r>
  </si>
  <si>
    <r>
      <t>IWAZAKI TAKANORI</t>
    </r>
    <r>
      <rPr>
        <sz val="8"/>
        <color indexed="8"/>
        <rFont val="华文宋体"/>
        <family val="0"/>
      </rPr>
      <t>(</t>
    </r>
    <r>
      <rPr>
        <sz val="8"/>
        <rFont val="华文宋体"/>
        <family val="0"/>
      </rPr>
      <t>JPN)</t>
    </r>
  </si>
  <si>
    <r>
      <t>KIKUCHI JUN(</t>
    </r>
    <r>
      <rPr>
        <sz val="8"/>
        <color indexed="8"/>
        <rFont val="华文宋体"/>
        <family val="0"/>
      </rPr>
      <t>JPN)</t>
    </r>
  </si>
  <si>
    <r>
      <t>EJIRI TAKESHI</t>
    </r>
    <r>
      <rPr>
        <sz val="8"/>
        <color indexed="8"/>
        <rFont val="华文宋体"/>
        <family val="0"/>
      </rPr>
      <t>(</t>
    </r>
    <r>
      <rPr>
        <sz val="8"/>
        <rFont val="华文宋体"/>
        <family val="0"/>
      </rPr>
      <t>JPN)</t>
    </r>
  </si>
  <si>
    <r>
      <t>WATANABE  MASATO</t>
    </r>
    <r>
      <rPr>
        <sz val="8"/>
        <color indexed="8"/>
        <rFont val="华文宋体"/>
        <family val="0"/>
      </rPr>
      <t>(JPN）</t>
    </r>
  </si>
  <si>
    <r>
      <t>SHIMOYAMA NAOKI</t>
    </r>
    <r>
      <rPr>
        <sz val="8"/>
        <color indexed="8"/>
        <rFont val="华文宋体"/>
        <family val="0"/>
      </rPr>
      <t>(JPN)</t>
    </r>
  </si>
  <si>
    <r>
      <t>ZHANG Meng</t>
    </r>
    <r>
      <rPr>
        <sz val="8"/>
        <rFont val="华文宋体"/>
        <family val="0"/>
      </rPr>
      <t>(CHN)</t>
    </r>
  </si>
  <si>
    <r>
      <t>HSIEH Yu Shu</t>
    </r>
    <r>
      <rPr>
        <sz val="8"/>
        <rFont val="华文宋体"/>
        <family val="0"/>
      </rPr>
      <t>(TPE)</t>
    </r>
  </si>
  <si>
    <r>
      <t>Dean GULTULA(THA</t>
    </r>
    <r>
      <rPr>
        <sz val="8"/>
        <color indexed="8"/>
        <rFont val="华文宋体"/>
        <family val="0"/>
      </rPr>
      <t>）</t>
    </r>
  </si>
  <si>
    <r>
      <t xml:space="preserve">SANDO </t>
    </r>
    <r>
      <rPr>
        <sz val="8"/>
        <color indexed="8"/>
        <rFont val="华文宋体"/>
        <family val="0"/>
      </rPr>
      <t>SOGO(</t>
    </r>
    <r>
      <rPr>
        <sz val="8"/>
        <rFont val="华文宋体"/>
        <family val="0"/>
      </rPr>
      <t>JPN)</t>
    </r>
  </si>
  <si>
    <r>
      <t>Timothy TANG</t>
    </r>
    <r>
      <rPr>
        <sz val="8"/>
        <rFont val="华文宋体"/>
        <family val="0"/>
      </rPr>
      <t>(HKG)</t>
    </r>
  </si>
  <si>
    <r>
      <t>LIN Chien Bing</t>
    </r>
    <r>
      <rPr>
        <sz val="8"/>
        <rFont val="华文宋体"/>
        <family val="0"/>
      </rPr>
      <t>(TPE)</t>
    </r>
  </si>
  <si>
    <r>
      <t>CHEN Yuan Chi</t>
    </r>
    <r>
      <rPr>
        <sz val="8"/>
        <rFont val="华文宋体"/>
        <family val="0"/>
      </rPr>
      <t>(TPE)</t>
    </r>
  </si>
  <si>
    <r>
      <t>CHEN Ming Hsin</t>
    </r>
    <r>
      <rPr>
        <sz val="8"/>
        <rFont val="华文宋体"/>
        <family val="0"/>
      </rPr>
      <t>(TPE)</t>
    </r>
  </si>
  <si>
    <r>
      <t>CHEN Chung Cheng</t>
    </r>
    <r>
      <rPr>
        <sz val="8"/>
        <rFont val="华文宋体"/>
        <family val="0"/>
      </rPr>
      <t>(TPE)</t>
    </r>
  </si>
  <si>
    <r>
      <t>CHIAN Chen Chin</t>
    </r>
    <r>
      <rPr>
        <sz val="8"/>
        <rFont val="华文宋体"/>
        <family val="0"/>
      </rPr>
      <t>(TPE)</t>
    </r>
  </si>
  <si>
    <r>
      <t>KIRIKIHIRA TERUTAKA</t>
    </r>
    <r>
      <rPr>
        <sz val="8"/>
        <color indexed="8"/>
        <rFont val="华文宋体"/>
        <family val="0"/>
      </rPr>
      <t>(</t>
    </r>
    <r>
      <rPr>
        <sz val="8"/>
        <rFont val="华文宋体"/>
        <family val="0"/>
      </rPr>
      <t>JPN)</t>
    </r>
  </si>
  <si>
    <r>
      <t>Chris  DAVIS</t>
    </r>
    <r>
      <rPr>
        <sz val="8"/>
        <rFont val="华文宋体"/>
        <family val="0"/>
      </rPr>
      <t>(PHI)</t>
    </r>
  </si>
  <si>
    <r>
      <t>CHEN Jung Hsin</t>
    </r>
    <r>
      <rPr>
        <sz val="8"/>
        <rFont val="华文宋体"/>
        <family val="0"/>
      </rPr>
      <t>(TPE)</t>
    </r>
  </si>
  <si>
    <r>
      <t>TSENG Hua Yen</t>
    </r>
    <r>
      <rPr>
        <sz val="8"/>
        <rFont val="华文宋体"/>
        <family val="0"/>
      </rPr>
      <t>(TPE)</t>
    </r>
  </si>
  <si>
    <r>
      <t xml:space="preserve">HORI </t>
    </r>
    <r>
      <rPr>
        <b/>
        <sz val="8"/>
        <color indexed="8"/>
        <rFont val="华文宋体"/>
        <family val="0"/>
      </rPr>
      <t>TAKAMARO(</t>
    </r>
    <r>
      <rPr>
        <b/>
        <sz val="8"/>
        <rFont val="华文宋体"/>
        <family val="0"/>
      </rPr>
      <t>JPN)</t>
    </r>
  </si>
  <si>
    <r>
      <t>ZHONG Yongguang</t>
    </r>
    <r>
      <rPr>
        <sz val="8"/>
        <rFont val="华文宋体"/>
        <family val="0"/>
      </rPr>
      <t>(CHN)</t>
    </r>
  </si>
  <si>
    <r>
      <t>FAN Shiyu(A)</t>
    </r>
    <r>
      <rPr>
        <sz val="8"/>
        <rFont val="华文宋体"/>
        <family val="0"/>
      </rPr>
      <t>(CHN)</t>
    </r>
  </si>
  <si>
    <r>
      <t xml:space="preserve">ARIIZUMI </t>
    </r>
    <r>
      <rPr>
        <sz val="8"/>
        <color indexed="8"/>
        <rFont val="华文宋体"/>
        <family val="0"/>
      </rPr>
      <t>YOSHINARI(</t>
    </r>
    <r>
      <rPr>
        <sz val="8"/>
        <rFont val="华文宋体"/>
        <family val="0"/>
      </rPr>
      <t>JPN)</t>
    </r>
  </si>
  <si>
    <r>
      <t>ONODA</t>
    </r>
    <r>
      <rPr>
        <sz val="8"/>
        <color indexed="8"/>
        <rFont val="华文宋体"/>
        <family val="0"/>
      </rPr>
      <t>　HIDEFUMI(</t>
    </r>
    <r>
      <rPr>
        <sz val="8"/>
        <rFont val="华文宋体"/>
        <family val="0"/>
      </rPr>
      <t>JPN)</t>
    </r>
  </si>
  <si>
    <r>
      <t>YANG Chen Hao</t>
    </r>
    <r>
      <rPr>
        <sz val="8"/>
        <rFont val="华文宋体"/>
        <family val="0"/>
      </rPr>
      <t>(TPE)</t>
    </r>
  </si>
  <si>
    <r>
      <t>QIU Zhifeng</t>
    </r>
    <r>
      <rPr>
        <sz val="8"/>
        <rFont val="华文宋体"/>
        <family val="0"/>
      </rPr>
      <t>(CHN)</t>
    </r>
  </si>
  <si>
    <r>
      <t>William FUNG</t>
    </r>
    <r>
      <rPr>
        <sz val="8"/>
        <rFont val="华文宋体"/>
        <family val="0"/>
      </rPr>
      <t>(HKG)</t>
    </r>
  </si>
  <si>
    <r>
      <t xml:space="preserve">MORIOKA </t>
    </r>
    <r>
      <rPr>
        <sz val="8"/>
        <color indexed="8"/>
        <rFont val="华文宋体"/>
        <family val="0"/>
      </rPr>
      <t>KEN(JPN)</t>
    </r>
  </si>
  <si>
    <r>
      <t>ZHOU Pei</t>
    </r>
    <r>
      <rPr>
        <sz val="8"/>
        <rFont val="华文宋体"/>
        <family val="0"/>
      </rPr>
      <t>(HKG)</t>
    </r>
  </si>
  <si>
    <r>
      <t>DENG Yuchao</t>
    </r>
    <r>
      <rPr>
        <sz val="8"/>
        <rFont val="华文宋体"/>
        <family val="0"/>
      </rPr>
      <t>(CHN)</t>
    </r>
  </si>
  <si>
    <r>
      <t>HUANG Yonghuan</t>
    </r>
    <r>
      <rPr>
        <sz val="8"/>
        <rFont val="华文宋体"/>
        <family val="0"/>
      </rPr>
      <t>(CHN)</t>
    </r>
  </si>
  <si>
    <r>
      <t>Nabil ABDUL</t>
    </r>
    <r>
      <rPr>
        <sz val="8"/>
        <rFont val="华文宋体"/>
        <family val="0"/>
      </rPr>
      <t>(AUS)</t>
    </r>
  </si>
  <si>
    <r>
      <t>SHEN Zhiqiao</t>
    </r>
    <r>
      <rPr>
        <sz val="8"/>
        <rFont val="华文宋体"/>
        <family val="0"/>
      </rPr>
      <t>(CHN)</t>
    </r>
  </si>
  <si>
    <r>
      <t>TANG Jinchang</t>
    </r>
    <r>
      <rPr>
        <sz val="8"/>
        <rFont val="华文宋体"/>
        <family val="0"/>
      </rPr>
      <t>(CHN)</t>
    </r>
  </si>
  <si>
    <r>
      <t>DUAN Yucheng(A)</t>
    </r>
    <r>
      <rPr>
        <sz val="8"/>
        <rFont val="华文宋体"/>
        <family val="0"/>
      </rPr>
      <t>(CHN)</t>
    </r>
  </si>
  <si>
    <r>
      <t>JING Zhiyang(A)</t>
    </r>
    <r>
      <rPr>
        <sz val="8"/>
        <rFont val="华文宋体"/>
        <family val="0"/>
      </rPr>
      <t>(CHN)</t>
    </r>
  </si>
  <si>
    <r>
      <t>MOROOKA YOSHIKI(</t>
    </r>
    <r>
      <rPr>
        <sz val="8"/>
        <rFont val="华文宋体"/>
        <family val="0"/>
      </rPr>
      <t>JPN)</t>
    </r>
  </si>
  <si>
    <t>LIN Wen Ko(TPE)</t>
  </si>
  <si>
    <t>CHO Jsung Lin(TPE)</t>
  </si>
  <si>
    <t>CHAN Saih Chang(TPE)</t>
  </si>
  <si>
    <t>C. J. GATTO (USA)</t>
  </si>
  <si>
    <t>Jimmy Ko's(HKG)</t>
  </si>
  <si>
    <t>INVITATIONAL BY CAMRY 2011</t>
  </si>
  <si>
    <r>
      <t>D</t>
    </r>
    <r>
      <rPr>
        <b/>
        <sz val="12"/>
        <rFont val="华文宋体"/>
        <family val="0"/>
      </rPr>
      <t>Q</t>
    </r>
  </si>
  <si>
    <t>汤姆 曼苏万</t>
  </si>
  <si>
    <t>江尻 壮</t>
  </si>
  <si>
    <t>森田 徹</t>
  </si>
  <si>
    <t>岩崎 崇典</t>
  </si>
  <si>
    <t xml:space="preserve">谢东书 </t>
  </si>
  <si>
    <t>山藤 総悟</t>
  </si>
  <si>
    <t>黄东梁</t>
  </si>
  <si>
    <t>张  萌</t>
  </si>
  <si>
    <t>下山 直樹</t>
  </si>
  <si>
    <t>平野 智之</t>
  </si>
  <si>
    <t>谢鹏飞</t>
  </si>
  <si>
    <t>简传林</t>
  </si>
  <si>
    <t>佐久間 秀也</t>
  </si>
  <si>
    <t>林冠伯</t>
  </si>
  <si>
    <t>詹世吉</t>
  </si>
  <si>
    <t>阿君纳瓦特</t>
  </si>
  <si>
    <t>高松 竜也</t>
  </si>
  <si>
    <t>马特.多金</t>
  </si>
  <si>
    <t>渡辺 匡人</t>
  </si>
  <si>
    <t>克里斯 罗杰斯</t>
  </si>
  <si>
    <t>关天朗</t>
  </si>
  <si>
    <t>三宅 寛忠</t>
  </si>
  <si>
    <t>竹内 寿樹</t>
  </si>
  <si>
    <t>布莱尔 威尔森</t>
  </si>
  <si>
    <t>蔡启煌</t>
  </si>
  <si>
    <t xml:space="preserve">林文科 </t>
  </si>
  <si>
    <t>帕万</t>
  </si>
  <si>
    <t>吉田 泰典</t>
  </si>
  <si>
    <t>卓宗霖</t>
  </si>
  <si>
    <t>石丸 昌史</t>
  </si>
  <si>
    <t>让 哈利维</t>
  </si>
  <si>
    <t>林根基</t>
  </si>
  <si>
    <t>宋凯 瑟利萨</t>
  </si>
  <si>
    <t>今井 克宗</t>
  </si>
  <si>
    <t>林吉祥</t>
  </si>
  <si>
    <t>柳沢 WILL</t>
  </si>
  <si>
    <t>吉田 敬三</t>
  </si>
  <si>
    <t>友次 啓晴</t>
  </si>
  <si>
    <t>许孟男</t>
  </si>
  <si>
    <t>K. 瓦查塔尼</t>
  </si>
  <si>
    <t>詹世昌</t>
  </si>
  <si>
    <t>罗斯 坎纳瓦</t>
  </si>
  <si>
    <t>查差 潘布</t>
  </si>
  <si>
    <t>高  磊</t>
  </si>
  <si>
    <t>向井 基晴</t>
  </si>
  <si>
    <t>陈宗成</t>
  </si>
  <si>
    <t>盖 图</t>
  </si>
  <si>
    <t>葉彰廷</t>
  </si>
  <si>
    <t>李家豪</t>
  </si>
  <si>
    <t>菊池 純</t>
  </si>
  <si>
    <t xml:space="preserve">高铭泽 </t>
  </si>
  <si>
    <t>陈元车</t>
  </si>
  <si>
    <t>谢玉树</t>
  </si>
  <si>
    <t>陈铭鑫</t>
  </si>
  <si>
    <t>桐木平 輝孝</t>
  </si>
  <si>
    <t>陈荣兴</t>
  </si>
  <si>
    <t>曾华彦</t>
  </si>
  <si>
    <t>顾    鹏</t>
  </si>
  <si>
    <t>黄焕民</t>
  </si>
  <si>
    <t>有泉 義也</t>
  </si>
  <si>
    <t>邓子铿</t>
  </si>
  <si>
    <t>林健斌</t>
  </si>
  <si>
    <t>克里斯 戴维斯</t>
  </si>
  <si>
    <t>丘志锋</t>
  </si>
  <si>
    <t>钟永光</t>
  </si>
  <si>
    <t>堀 貴麿</t>
  </si>
  <si>
    <t>冯伟权</t>
  </si>
  <si>
    <t>森岡 賢</t>
  </si>
  <si>
    <t>蔣宸豒</t>
  </si>
  <si>
    <t>杨振豪</t>
  </si>
  <si>
    <t>黄永欢</t>
  </si>
  <si>
    <t>周  锫</t>
  </si>
  <si>
    <t>沈治桥</t>
  </si>
  <si>
    <t>范诗宇</t>
  </si>
  <si>
    <t>邓裕超</t>
  </si>
  <si>
    <t>纳比 阿卜杜</t>
  </si>
  <si>
    <t>金智洋</t>
  </si>
  <si>
    <t>小野田 英史</t>
  </si>
  <si>
    <t>段禹丞</t>
  </si>
  <si>
    <t xml:space="preserve">唐锦昌 </t>
  </si>
  <si>
    <t>諸岡 芳樹</t>
  </si>
  <si>
    <r>
      <t>Tommy MANSUWAN</t>
    </r>
    <r>
      <rPr>
        <sz val="8"/>
        <rFont val="华文宋体"/>
        <family val="0"/>
      </rPr>
      <t>(THA)</t>
    </r>
  </si>
  <si>
    <r>
      <t>EJIRI TAKESHI</t>
    </r>
    <r>
      <rPr>
        <sz val="8"/>
        <color indexed="8"/>
        <rFont val="华文宋体"/>
        <family val="0"/>
      </rPr>
      <t>(</t>
    </r>
    <r>
      <rPr>
        <sz val="8"/>
        <rFont val="华文宋体"/>
        <family val="0"/>
      </rPr>
      <t>JPN)</t>
    </r>
  </si>
  <si>
    <r>
      <t>MORITA TORU</t>
    </r>
    <r>
      <rPr>
        <sz val="8"/>
        <color indexed="8"/>
        <rFont val="华文宋体"/>
        <family val="0"/>
      </rPr>
      <t>(</t>
    </r>
    <r>
      <rPr>
        <sz val="8"/>
        <rFont val="华文宋体"/>
        <family val="0"/>
      </rPr>
      <t>JPN)</t>
    </r>
  </si>
  <si>
    <r>
      <t>IWAZAKI TAKANORI</t>
    </r>
    <r>
      <rPr>
        <sz val="8"/>
        <color indexed="8"/>
        <rFont val="华文宋体"/>
        <family val="0"/>
      </rPr>
      <t>(</t>
    </r>
    <r>
      <rPr>
        <sz val="8"/>
        <rFont val="华文宋体"/>
        <family val="0"/>
      </rPr>
      <t>JPN)</t>
    </r>
  </si>
  <si>
    <r>
      <t>HSIEH Tung Shu</t>
    </r>
    <r>
      <rPr>
        <sz val="8"/>
        <rFont val="华文宋体"/>
        <family val="0"/>
      </rPr>
      <t>(TPE)</t>
    </r>
  </si>
  <si>
    <r>
      <t>SANDO SOGO</t>
    </r>
    <r>
      <rPr>
        <sz val="8"/>
        <color indexed="8"/>
        <rFont val="华文宋体"/>
        <family val="0"/>
      </rPr>
      <t>(</t>
    </r>
    <r>
      <rPr>
        <sz val="8"/>
        <rFont val="华文宋体"/>
        <family val="0"/>
      </rPr>
      <t>JPN)</t>
    </r>
  </si>
  <si>
    <r>
      <t>HUANG Tung Liang</t>
    </r>
    <r>
      <rPr>
        <sz val="8"/>
        <rFont val="华文宋体"/>
        <family val="0"/>
      </rPr>
      <t>(TPE)</t>
    </r>
  </si>
  <si>
    <r>
      <t>ZHANG Meng</t>
    </r>
    <r>
      <rPr>
        <sz val="8"/>
        <rFont val="华文宋体"/>
        <family val="0"/>
      </rPr>
      <t>(CHN)</t>
    </r>
  </si>
  <si>
    <r>
      <t>SHIMOYAMA NAOKI</t>
    </r>
    <r>
      <rPr>
        <sz val="8"/>
        <color indexed="8"/>
        <rFont val="华文宋体"/>
        <family val="0"/>
      </rPr>
      <t>(JPN)</t>
    </r>
  </si>
  <si>
    <r>
      <t>HIRANO TOMOYUKI</t>
    </r>
    <r>
      <rPr>
        <sz val="8"/>
        <color indexed="8"/>
        <rFont val="华文宋体"/>
        <family val="0"/>
      </rPr>
      <t>(</t>
    </r>
    <r>
      <rPr>
        <sz val="8"/>
        <rFont val="华文宋体"/>
        <family val="0"/>
      </rPr>
      <t>JPN)</t>
    </r>
  </si>
  <si>
    <r>
      <t>XIE Pengfei</t>
    </r>
    <r>
      <rPr>
        <sz val="8"/>
        <rFont val="华文宋体"/>
        <family val="0"/>
      </rPr>
      <t>(CHN)</t>
    </r>
  </si>
  <si>
    <r>
      <t>Jian Chuanglin(A</t>
    </r>
    <r>
      <rPr>
        <sz val="8"/>
        <color indexed="8"/>
        <rFont val="华文宋体"/>
        <family val="0"/>
      </rPr>
      <t>)</t>
    </r>
    <r>
      <rPr>
        <sz val="8"/>
        <rFont val="华文宋体"/>
        <family val="0"/>
      </rPr>
      <t>(CHN)</t>
    </r>
  </si>
  <si>
    <r>
      <t>SAKUMA HIDEYA</t>
    </r>
    <r>
      <rPr>
        <sz val="8"/>
        <color indexed="8"/>
        <rFont val="华文宋体"/>
        <family val="0"/>
      </rPr>
      <t>(</t>
    </r>
    <r>
      <rPr>
        <sz val="8"/>
        <rFont val="华文宋体"/>
        <family val="0"/>
      </rPr>
      <t>JPN)</t>
    </r>
  </si>
  <si>
    <r>
      <t>LIN Kuan Po</t>
    </r>
    <r>
      <rPr>
        <sz val="8"/>
        <rFont val="华文宋体"/>
        <family val="0"/>
      </rPr>
      <t>(TPE)</t>
    </r>
  </si>
  <si>
    <r>
      <t>CHAN Shin Chi</t>
    </r>
    <r>
      <rPr>
        <sz val="8"/>
        <rFont val="华文宋体"/>
        <family val="0"/>
      </rPr>
      <t>(TPE)</t>
    </r>
  </si>
  <si>
    <r>
      <t>Wisut ARTJANWAT</t>
    </r>
    <r>
      <rPr>
        <sz val="8"/>
        <color indexed="8"/>
        <rFont val="华文宋体"/>
        <family val="0"/>
      </rPr>
      <t>(THA)</t>
    </r>
  </si>
  <si>
    <r>
      <t>M</t>
    </r>
    <r>
      <rPr>
        <b/>
        <sz val="8"/>
        <rFont val="华文宋体"/>
        <family val="0"/>
      </rPr>
      <t>att DOCKING</t>
    </r>
    <r>
      <rPr>
        <sz val="8"/>
        <rFont val="华文宋体"/>
        <family val="0"/>
      </rPr>
      <t>(AUS)</t>
    </r>
  </si>
  <si>
    <r>
      <t>WATANABE MASATO</t>
    </r>
    <r>
      <rPr>
        <sz val="8"/>
        <color indexed="8"/>
        <rFont val="华文宋体"/>
        <family val="0"/>
      </rPr>
      <t>(JPN）</t>
    </r>
  </si>
  <si>
    <r>
      <t>Chris Rodgers </t>
    </r>
    <r>
      <rPr>
        <sz val="8"/>
        <rFont val="华文宋体"/>
        <family val="0"/>
      </rPr>
      <t>(ENG)</t>
    </r>
  </si>
  <si>
    <r>
      <t>GUANG Tianlang(A)</t>
    </r>
    <r>
      <rPr>
        <sz val="8"/>
        <rFont val="华文宋体"/>
        <family val="0"/>
      </rPr>
      <t>(CHN)</t>
    </r>
  </si>
  <si>
    <r>
      <t>MIYAKE HIROTADA</t>
    </r>
    <r>
      <rPr>
        <sz val="8"/>
        <color indexed="8"/>
        <rFont val="华文宋体"/>
        <family val="0"/>
      </rPr>
      <t>(</t>
    </r>
    <r>
      <rPr>
        <sz val="8"/>
        <rFont val="华文宋体"/>
        <family val="0"/>
      </rPr>
      <t>JPN)</t>
    </r>
  </si>
  <si>
    <r>
      <t>TAKEUCHI HISAKI</t>
    </r>
    <r>
      <rPr>
        <sz val="8"/>
        <color indexed="8"/>
        <rFont val="华文宋体"/>
        <family val="0"/>
      </rPr>
      <t>(</t>
    </r>
    <r>
      <rPr>
        <sz val="8"/>
        <rFont val="华文宋体"/>
        <family val="0"/>
      </rPr>
      <t>JPN)</t>
    </r>
  </si>
  <si>
    <r>
      <t>Blair WILSON</t>
    </r>
    <r>
      <rPr>
        <sz val="8"/>
        <rFont val="华文宋体"/>
        <family val="0"/>
      </rPr>
      <t>(AUS)</t>
    </r>
  </si>
  <si>
    <r>
      <t>TSAI Chi Huang</t>
    </r>
    <r>
      <rPr>
        <sz val="8"/>
        <rFont val="华文宋体"/>
        <family val="0"/>
      </rPr>
      <t>(TPE)</t>
    </r>
  </si>
  <si>
    <r>
      <t>Pawin INGKHAPRADIT</t>
    </r>
    <r>
      <rPr>
        <sz val="8"/>
        <color indexed="8"/>
        <rFont val="华文宋体"/>
        <family val="0"/>
      </rPr>
      <t>(</t>
    </r>
    <r>
      <rPr>
        <sz val="8"/>
        <rFont val="华文宋体"/>
        <family val="0"/>
      </rPr>
      <t>THA）</t>
    </r>
  </si>
  <si>
    <r>
      <t>YOSHIDA YASUNORI</t>
    </r>
    <r>
      <rPr>
        <sz val="8"/>
        <color indexed="8"/>
        <rFont val="华文宋体"/>
        <family val="0"/>
      </rPr>
      <t>(JPN)</t>
    </r>
  </si>
  <si>
    <r>
      <t>Ron  HARVEY</t>
    </r>
    <r>
      <rPr>
        <sz val="8"/>
        <rFont val="华文宋体"/>
        <family val="0"/>
      </rPr>
      <t>(CAN)</t>
    </r>
  </si>
  <si>
    <r>
      <t>LIN Keng Chi(</t>
    </r>
    <r>
      <rPr>
        <sz val="8"/>
        <color indexed="8"/>
        <rFont val="华文宋体"/>
        <family val="0"/>
      </rPr>
      <t>TPE)</t>
    </r>
  </si>
  <si>
    <r>
      <t>SomKiat SRISANGA</t>
    </r>
    <r>
      <rPr>
        <sz val="8"/>
        <rFont val="华文宋体"/>
        <family val="0"/>
      </rPr>
      <t>(THA)</t>
    </r>
  </si>
  <si>
    <r>
      <t>IMAI KATSUMUNE(JPN</t>
    </r>
    <r>
      <rPr>
        <sz val="8"/>
        <color indexed="8"/>
        <rFont val="华文宋体"/>
        <family val="0"/>
      </rPr>
      <t>)</t>
    </r>
  </si>
  <si>
    <r>
      <t>LIN Chie Hsiang</t>
    </r>
    <r>
      <rPr>
        <sz val="8"/>
        <rFont val="华文宋体"/>
        <family val="0"/>
      </rPr>
      <t>(TPE)</t>
    </r>
  </si>
  <si>
    <r>
      <t>YANAGISAWA WILL</t>
    </r>
    <r>
      <rPr>
        <sz val="8"/>
        <color indexed="8"/>
        <rFont val="华文宋体"/>
        <family val="0"/>
      </rPr>
      <t>(</t>
    </r>
    <r>
      <rPr>
        <sz val="8"/>
        <rFont val="华文宋体"/>
        <family val="0"/>
      </rPr>
      <t>USA)</t>
    </r>
  </si>
  <si>
    <r>
      <t>YOSHIDA KEIZO</t>
    </r>
    <r>
      <rPr>
        <sz val="8"/>
        <color indexed="8"/>
        <rFont val="华文宋体"/>
        <family val="0"/>
      </rPr>
      <t>(</t>
    </r>
    <r>
      <rPr>
        <sz val="8"/>
        <rFont val="华文宋体"/>
        <family val="0"/>
      </rPr>
      <t>JPN)</t>
    </r>
  </si>
  <si>
    <r>
      <t>TOMOTSUGU YOSHIHARU</t>
    </r>
    <r>
      <rPr>
        <sz val="8"/>
        <color indexed="8"/>
        <rFont val="华文宋体"/>
        <family val="0"/>
      </rPr>
      <t>(</t>
    </r>
    <r>
      <rPr>
        <sz val="8"/>
        <rFont val="华文宋体"/>
        <family val="0"/>
      </rPr>
      <t>JPN)</t>
    </r>
  </si>
  <si>
    <r>
      <t>HSU Mong Nan</t>
    </r>
    <r>
      <rPr>
        <sz val="8"/>
        <rFont val="华文宋体"/>
        <family val="0"/>
      </rPr>
      <t>(TPE)</t>
    </r>
  </si>
  <si>
    <r>
      <t>Kwanchai TANNIN</t>
    </r>
    <r>
      <rPr>
        <sz val="8"/>
        <rFont val="华文宋体"/>
        <family val="0"/>
      </rPr>
      <t>(THA)</t>
    </r>
  </si>
  <si>
    <r>
      <t>Ross CANAVAN</t>
    </r>
    <r>
      <rPr>
        <sz val="8"/>
        <rFont val="华文宋体"/>
        <family val="0"/>
      </rPr>
      <t>(ENG)</t>
    </r>
  </si>
  <si>
    <r>
      <t>Choengchai PANPUMPO</t>
    </r>
    <r>
      <rPr>
        <sz val="8"/>
        <color indexed="8"/>
        <rFont val="华文宋体"/>
        <family val="0"/>
      </rPr>
      <t>(THA)</t>
    </r>
  </si>
  <si>
    <r>
      <t>GAO Lei</t>
    </r>
    <r>
      <rPr>
        <sz val="8"/>
        <rFont val="华文宋体"/>
        <family val="0"/>
      </rPr>
      <t>(CHN)</t>
    </r>
  </si>
  <si>
    <r>
      <t>MUKAI MOTOHARU</t>
    </r>
    <r>
      <rPr>
        <sz val="8"/>
        <color indexed="8"/>
        <rFont val="华文宋体"/>
        <family val="0"/>
      </rPr>
      <t>(</t>
    </r>
    <r>
      <rPr>
        <sz val="8"/>
        <rFont val="华文宋体"/>
        <family val="0"/>
      </rPr>
      <t>JPN)</t>
    </r>
  </si>
  <si>
    <r>
      <t>CHEN Chung Cheng</t>
    </r>
    <r>
      <rPr>
        <sz val="8"/>
        <rFont val="华文宋体"/>
        <family val="0"/>
      </rPr>
      <t>(TPE)</t>
    </r>
  </si>
  <si>
    <r>
      <t>YEH Chang Ting</t>
    </r>
    <r>
      <rPr>
        <sz val="8"/>
        <rFont val="华文宋体"/>
        <family val="0"/>
      </rPr>
      <t>(TPE)</t>
    </r>
  </si>
  <si>
    <r>
      <t xml:space="preserve">LEE Chia Hao </t>
    </r>
    <r>
      <rPr>
        <sz val="8"/>
        <rFont val="华文宋体"/>
        <family val="0"/>
      </rPr>
      <t>(TPE)</t>
    </r>
  </si>
  <si>
    <r>
      <t>KIKUCHI JUN(</t>
    </r>
    <r>
      <rPr>
        <sz val="8"/>
        <color indexed="8"/>
        <rFont val="华文宋体"/>
        <family val="0"/>
      </rPr>
      <t>JPN)</t>
    </r>
  </si>
  <si>
    <r>
      <t>CHEN Yuan Chi</t>
    </r>
    <r>
      <rPr>
        <sz val="8"/>
        <rFont val="华文宋体"/>
        <family val="0"/>
      </rPr>
      <t>(TPE)</t>
    </r>
  </si>
  <si>
    <r>
      <t>HSIEH Yu Shu</t>
    </r>
    <r>
      <rPr>
        <sz val="8"/>
        <rFont val="华文宋体"/>
        <family val="0"/>
      </rPr>
      <t>(TPE)</t>
    </r>
  </si>
  <si>
    <r>
      <t>CHEN Ming Hsin</t>
    </r>
    <r>
      <rPr>
        <sz val="8"/>
        <rFont val="华文宋体"/>
        <family val="0"/>
      </rPr>
      <t>(TPE)</t>
    </r>
  </si>
  <si>
    <r>
      <t>KIRIKIHIRA TERUTAKA</t>
    </r>
    <r>
      <rPr>
        <sz val="8"/>
        <color indexed="8"/>
        <rFont val="华文宋体"/>
        <family val="0"/>
      </rPr>
      <t>(</t>
    </r>
    <r>
      <rPr>
        <sz val="8"/>
        <rFont val="华文宋体"/>
        <family val="0"/>
      </rPr>
      <t>JPN)</t>
    </r>
  </si>
  <si>
    <r>
      <t>CHEN Jung Hsin</t>
    </r>
    <r>
      <rPr>
        <sz val="8"/>
        <rFont val="华文宋体"/>
        <family val="0"/>
      </rPr>
      <t>(TPE)</t>
    </r>
  </si>
  <si>
    <r>
      <t>TSENG Hua Yen</t>
    </r>
    <r>
      <rPr>
        <sz val="8"/>
        <rFont val="华文宋体"/>
        <family val="0"/>
      </rPr>
      <t>(TPE)</t>
    </r>
  </si>
  <si>
    <r>
      <t>GU Peng (A)</t>
    </r>
    <r>
      <rPr>
        <sz val="8"/>
        <rFont val="华文宋体"/>
        <family val="0"/>
      </rPr>
      <t>(CHN)</t>
    </r>
  </si>
  <si>
    <r>
      <t>James WONG</t>
    </r>
    <r>
      <rPr>
        <sz val="8"/>
        <rFont val="华文宋体"/>
        <family val="0"/>
      </rPr>
      <t>(HKG)</t>
    </r>
  </si>
  <si>
    <r>
      <t xml:space="preserve">ARIIZUMI </t>
    </r>
    <r>
      <rPr>
        <sz val="8"/>
        <color indexed="8"/>
        <rFont val="华文宋体"/>
        <family val="0"/>
      </rPr>
      <t>YOSHINARI(</t>
    </r>
    <r>
      <rPr>
        <sz val="8"/>
        <rFont val="华文宋体"/>
        <family val="0"/>
      </rPr>
      <t>JPN)</t>
    </r>
  </si>
  <si>
    <r>
      <t>Timothy TANG</t>
    </r>
    <r>
      <rPr>
        <sz val="8"/>
        <rFont val="华文宋体"/>
        <family val="0"/>
      </rPr>
      <t>(HKG)</t>
    </r>
  </si>
  <si>
    <r>
      <t>LIN Chien Bing</t>
    </r>
    <r>
      <rPr>
        <sz val="8"/>
        <rFont val="华文宋体"/>
        <family val="0"/>
      </rPr>
      <t>(TPE)</t>
    </r>
  </si>
  <si>
    <r>
      <t>Chris  DAVIS</t>
    </r>
    <r>
      <rPr>
        <sz val="8"/>
        <rFont val="华文宋体"/>
        <family val="0"/>
      </rPr>
      <t>(PHI)</t>
    </r>
  </si>
  <si>
    <r>
      <t>QIU Zhifeng</t>
    </r>
    <r>
      <rPr>
        <sz val="8"/>
        <rFont val="华文宋体"/>
        <family val="0"/>
      </rPr>
      <t>(CHN)</t>
    </r>
  </si>
  <si>
    <r>
      <t>ZHONG Yongguang</t>
    </r>
    <r>
      <rPr>
        <sz val="8"/>
        <rFont val="华文宋体"/>
        <family val="0"/>
      </rPr>
      <t>(CHN)</t>
    </r>
  </si>
  <si>
    <r>
      <t>HORI TAKAMARO(</t>
    </r>
    <r>
      <rPr>
        <b/>
        <sz val="8"/>
        <rFont val="华文宋体"/>
        <family val="0"/>
      </rPr>
      <t>JPN)</t>
    </r>
  </si>
  <si>
    <r>
      <t>William FUNG</t>
    </r>
    <r>
      <rPr>
        <sz val="8"/>
        <rFont val="华文宋体"/>
        <family val="0"/>
      </rPr>
      <t>(HKG)</t>
    </r>
  </si>
  <si>
    <r>
      <t xml:space="preserve">MORIOKA </t>
    </r>
    <r>
      <rPr>
        <sz val="8"/>
        <color indexed="8"/>
        <rFont val="华文宋体"/>
        <family val="0"/>
      </rPr>
      <t>KEN(JPN)</t>
    </r>
  </si>
  <si>
    <r>
      <t>CHIAN Chen Chin</t>
    </r>
    <r>
      <rPr>
        <sz val="8"/>
        <rFont val="华文宋体"/>
        <family val="0"/>
      </rPr>
      <t>(TPE)</t>
    </r>
  </si>
  <si>
    <r>
      <t>YANG Chen Hao</t>
    </r>
    <r>
      <rPr>
        <sz val="8"/>
        <rFont val="华文宋体"/>
        <family val="0"/>
      </rPr>
      <t>(TPE)</t>
    </r>
  </si>
  <si>
    <r>
      <t>HUANG Yonghuan</t>
    </r>
    <r>
      <rPr>
        <sz val="8"/>
        <rFont val="华文宋体"/>
        <family val="0"/>
      </rPr>
      <t>(CHN)</t>
    </r>
  </si>
  <si>
    <r>
      <t>ZHOU Pei</t>
    </r>
    <r>
      <rPr>
        <sz val="8"/>
        <rFont val="华文宋体"/>
        <family val="0"/>
      </rPr>
      <t>(HKG)</t>
    </r>
  </si>
  <si>
    <r>
      <t>SHEN Zhiqiao</t>
    </r>
    <r>
      <rPr>
        <sz val="8"/>
        <rFont val="华文宋体"/>
        <family val="0"/>
      </rPr>
      <t>(CHN)</t>
    </r>
  </si>
  <si>
    <r>
      <t>FAN Shiyu(A)</t>
    </r>
    <r>
      <rPr>
        <sz val="8"/>
        <rFont val="华文宋体"/>
        <family val="0"/>
      </rPr>
      <t>(CHN)</t>
    </r>
  </si>
  <si>
    <r>
      <t>DENG Yuchao</t>
    </r>
    <r>
      <rPr>
        <sz val="8"/>
        <rFont val="华文宋体"/>
        <family val="0"/>
      </rPr>
      <t>(CHN)</t>
    </r>
  </si>
  <si>
    <r>
      <t>Nabil ABDUL</t>
    </r>
    <r>
      <rPr>
        <sz val="8"/>
        <rFont val="华文宋体"/>
        <family val="0"/>
      </rPr>
      <t>(AUS)</t>
    </r>
  </si>
  <si>
    <r>
      <t>JING Zhiyang(A)</t>
    </r>
    <r>
      <rPr>
        <sz val="8"/>
        <rFont val="华文宋体"/>
        <family val="0"/>
      </rPr>
      <t>(CHN)</t>
    </r>
  </si>
  <si>
    <r>
      <t>ONODA</t>
    </r>
    <r>
      <rPr>
        <sz val="8"/>
        <color indexed="8"/>
        <rFont val="华文宋体"/>
        <family val="0"/>
      </rPr>
      <t xml:space="preserve"> </t>
    </r>
    <r>
      <rPr>
        <b/>
        <sz val="8"/>
        <color indexed="8"/>
        <rFont val="华文宋体"/>
        <family val="0"/>
      </rPr>
      <t>HIDEFUMI</t>
    </r>
    <r>
      <rPr>
        <sz val="8"/>
        <color indexed="8"/>
        <rFont val="华文宋体"/>
        <family val="0"/>
      </rPr>
      <t>(</t>
    </r>
    <r>
      <rPr>
        <sz val="8"/>
        <rFont val="华文宋体"/>
        <family val="0"/>
      </rPr>
      <t>JPN)</t>
    </r>
  </si>
  <si>
    <r>
      <t>DUAN Yucheng(A)</t>
    </r>
    <r>
      <rPr>
        <sz val="8"/>
        <rFont val="华文宋体"/>
        <family val="0"/>
      </rPr>
      <t>(CHN)</t>
    </r>
  </si>
  <si>
    <r>
      <t>TANG Jinchang</t>
    </r>
    <r>
      <rPr>
        <sz val="8"/>
        <rFont val="华文宋体"/>
        <family val="0"/>
      </rPr>
      <t>(CHN)</t>
    </r>
  </si>
  <si>
    <r>
      <t>MOROOKA YOSHIKI(</t>
    </r>
    <r>
      <rPr>
        <sz val="8"/>
        <rFont val="华文宋体"/>
        <family val="0"/>
      </rPr>
      <t>JPN)</t>
    </r>
  </si>
  <si>
    <r>
      <t>TAKAMATSU</t>
    </r>
    <r>
      <rPr>
        <b/>
        <sz val="8"/>
        <color indexed="8"/>
        <rFont val="华文宋体"/>
        <family val="0"/>
      </rPr>
      <t xml:space="preserve"> </t>
    </r>
    <r>
      <rPr>
        <b/>
        <sz val="8"/>
        <color indexed="8"/>
        <rFont val="华文宋体"/>
        <family val="0"/>
      </rPr>
      <t>TATSUYA</t>
    </r>
    <r>
      <rPr>
        <sz val="8"/>
        <color indexed="8"/>
        <rFont val="华文宋体"/>
        <family val="0"/>
      </rPr>
      <t>(</t>
    </r>
    <r>
      <rPr>
        <sz val="8"/>
        <rFont val="华文宋体"/>
        <family val="0"/>
      </rPr>
      <t>JPN)</t>
    </r>
  </si>
  <si>
    <r>
      <t>ISHIMARU MASASHI</t>
    </r>
    <r>
      <rPr>
        <sz val="8"/>
        <color indexed="8"/>
        <rFont val="华文宋体"/>
        <family val="0"/>
      </rPr>
      <t>(</t>
    </r>
    <r>
      <rPr>
        <sz val="8"/>
        <rFont val="华文宋体"/>
        <family val="0"/>
      </rPr>
      <t>JPN)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</si>
</sst>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4">
    <font>
      <sz val="12"/>
      <name val="宋体"/>
      <family val="0"/>
    </font>
    <font>
      <sz val="9"/>
      <name val="宋体"/>
      <family val="0"/>
    </font>
    <font>
      <sz val="12"/>
      <name val="幼圆"/>
      <family val="3"/>
    </font>
    <font>
      <sz val="12"/>
      <name val="Arial"/>
      <family val="2"/>
    </font>
    <font>
      <sz val="12"/>
      <name val="Arial Narrow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9"/>
      <name val="幼圆"/>
      <family val="3"/>
    </font>
    <font>
      <sz val="8"/>
      <name val="宋体"/>
      <family val="0"/>
    </font>
    <font>
      <b/>
      <sz val="9"/>
      <name val="宋体"/>
      <family val="0"/>
    </font>
    <font>
      <b/>
      <sz val="12"/>
      <name val="Arial"/>
      <family val="2"/>
    </font>
    <font>
      <sz val="8"/>
      <name val="Arial"/>
      <family val="2"/>
    </font>
    <font>
      <sz val="16"/>
      <name val="华文宋体"/>
      <family val="0"/>
    </font>
    <font>
      <sz val="11"/>
      <name val="华文宋体"/>
      <family val="0"/>
    </font>
    <font>
      <sz val="12"/>
      <name val="华文宋体"/>
      <family val="0"/>
    </font>
    <font>
      <sz val="10"/>
      <name val="华文宋体"/>
      <family val="0"/>
    </font>
    <font>
      <b/>
      <sz val="10"/>
      <name val="华文宋体"/>
      <family val="0"/>
    </font>
    <font>
      <sz val="9"/>
      <color indexed="8"/>
      <name val="华文宋体"/>
      <family val="0"/>
    </font>
    <font>
      <sz val="10"/>
      <color indexed="8"/>
      <name val="华文宋体"/>
      <family val="0"/>
    </font>
    <font>
      <b/>
      <sz val="9"/>
      <name val="华文宋体"/>
      <family val="0"/>
    </font>
    <font>
      <sz val="9"/>
      <name val="华文宋体"/>
      <family val="0"/>
    </font>
    <font>
      <sz val="14"/>
      <name val="华文宋体"/>
      <family val="0"/>
    </font>
    <font>
      <b/>
      <sz val="14"/>
      <name val="华文宋体"/>
      <family val="0"/>
    </font>
    <font>
      <sz val="14"/>
      <name val="Arial"/>
      <family val="2"/>
    </font>
    <font>
      <b/>
      <sz val="12"/>
      <name val="华文宋体"/>
      <family val="0"/>
    </font>
    <font>
      <sz val="6"/>
      <name val="ＭＳ Ｐゴシック"/>
      <family val="2"/>
    </font>
    <font>
      <sz val="12"/>
      <color indexed="8"/>
      <name val="华文宋体"/>
      <family val="0"/>
    </font>
    <font>
      <b/>
      <sz val="11"/>
      <name val="华文宋体"/>
      <family val="0"/>
    </font>
    <font>
      <sz val="8"/>
      <name val="华文宋体"/>
      <family val="0"/>
    </font>
    <font>
      <sz val="8"/>
      <color indexed="8"/>
      <name val="华文宋体"/>
      <family val="0"/>
    </font>
    <font>
      <b/>
      <sz val="8"/>
      <color indexed="8"/>
      <name val="华文宋体"/>
      <family val="0"/>
    </font>
    <font>
      <b/>
      <sz val="8"/>
      <name val="华文宋体"/>
      <family val="0"/>
    </font>
    <font>
      <b/>
      <sz val="9"/>
      <color indexed="8"/>
      <name val="华文宋体"/>
      <family val="0"/>
    </font>
    <font>
      <b/>
      <sz val="16"/>
      <name val="华文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华文宋体"/>
      <family val="0"/>
    </font>
    <font>
      <sz val="9"/>
      <color rgb="FF000000"/>
      <name val="华文宋体"/>
      <family val="0"/>
    </font>
    <font>
      <b/>
      <sz val="8"/>
      <color rgb="FF000000"/>
      <name val="华文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61" fillId="21" borderId="0" applyNumberFormat="0" applyBorder="0" applyAlignment="0" applyProtection="0"/>
    <xf numFmtId="0" fontId="6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22" borderId="5" applyNumberFormat="0" applyAlignment="0" applyProtection="0"/>
    <xf numFmtId="0" fontId="64" fillId="23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22" borderId="8" applyNumberFormat="0" applyAlignment="0" applyProtection="0"/>
    <xf numFmtId="0" fontId="70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left"/>
    </xf>
    <xf numFmtId="0" fontId="19" fillId="0" borderId="13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1" fillId="33" borderId="11" xfId="0" applyFont="1" applyFill="1" applyBorder="1" applyAlignment="1">
      <alignment horizontal="left"/>
    </xf>
    <xf numFmtId="0" fontId="22" fillId="0" borderId="10" xfId="0" applyFont="1" applyBorder="1" applyAlignment="1">
      <alignment horizontal="center"/>
    </xf>
    <xf numFmtId="0" fontId="22" fillId="0" borderId="13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71" fillId="34" borderId="11" xfId="0" applyFont="1" applyFill="1" applyBorder="1" applyAlignment="1">
      <alignment horizontal="left" vertical="center"/>
    </xf>
    <xf numFmtId="0" fontId="71" fillId="34" borderId="12" xfId="0" applyFont="1" applyFill="1" applyBorder="1" applyAlignment="1">
      <alignment horizontal="left" vertical="center"/>
    </xf>
    <xf numFmtId="0" fontId="24" fillId="0" borderId="0" xfId="0" applyFont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/>
    </xf>
    <xf numFmtId="0" fontId="20" fillId="33" borderId="12" xfId="0" applyFont="1" applyFill="1" applyBorder="1" applyAlignment="1">
      <alignment horizontal="left"/>
    </xf>
    <xf numFmtId="0" fontId="29" fillId="0" borderId="10" xfId="0" applyFont="1" applyBorder="1" applyAlignment="1">
      <alignment horizontal="center"/>
    </xf>
    <xf numFmtId="0" fontId="72" fillId="34" borderId="11" xfId="0" applyFont="1" applyFill="1" applyBorder="1" applyAlignment="1">
      <alignment horizontal="left" vertical="center"/>
    </xf>
    <xf numFmtId="0" fontId="72" fillId="34" borderId="12" xfId="0" applyFont="1" applyFill="1" applyBorder="1" applyAlignment="1">
      <alignment horizontal="left" vertical="center"/>
    </xf>
    <xf numFmtId="0" fontId="21" fillId="33" borderId="11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72" fillId="34" borderId="11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73" fillId="34" borderId="10" xfId="0" applyFont="1" applyFill="1" applyBorder="1" applyAlignment="1">
      <alignment horizontal="left" vertical="center" wrapText="1"/>
    </xf>
    <xf numFmtId="0" fontId="35" fillId="33" borderId="11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2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33" fillId="33" borderId="12" xfId="0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0" fontId="33" fillId="33" borderId="12" xfId="0" applyFont="1" applyFill="1" applyBorder="1" applyAlignment="1">
      <alignment horizontal="left" vertical="center" wrapText="1"/>
    </xf>
    <xf numFmtId="0" fontId="36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14" fontId="24" fillId="0" borderId="0" xfId="0" applyNumberFormat="1" applyFont="1" applyAlignment="1">
      <alignment horizontal="right"/>
    </xf>
    <xf numFmtId="0" fontId="16" fillId="0" borderId="0" xfId="0" applyFont="1" applyAlignment="1">
      <alignment horizontal="left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4" fontId="16" fillId="0" borderId="18" xfId="0" applyNumberFormat="1" applyFont="1" applyBorder="1" applyAlignment="1">
      <alignment horizontal="right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14" fontId="16" fillId="0" borderId="18" xfId="0" applyNumberFormat="1" applyFont="1" applyBorder="1" applyAlignment="1">
      <alignment horizontal="right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zoomScalePageLayoutView="0" workbookViewId="0" topLeftCell="A1">
      <selection activeCell="K18" sqref="K18"/>
    </sheetView>
  </sheetViews>
  <sheetFormatPr defaultColWidth="9.00390625" defaultRowHeight="14.25"/>
  <cols>
    <col min="1" max="1" width="2.875" style="4" customWidth="1"/>
    <col min="2" max="2" width="12.625" style="3" customWidth="1"/>
    <col min="3" max="3" width="23.25390625" style="21" customWidth="1"/>
    <col min="4" max="12" width="3.875" style="50" customWidth="1"/>
    <col min="13" max="13" width="6.00390625" style="50" customWidth="1"/>
    <col min="14" max="22" width="3.875" style="50" customWidth="1"/>
    <col min="23" max="23" width="5.375" style="51" customWidth="1"/>
    <col min="24" max="24" width="5.625" style="51" customWidth="1"/>
    <col min="25" max="25" width="8.00390625" style="51" customWidth="1"/>
    <col min="26" max="26" width="7.625" style="50" customWidth="1"/>
  </cols>
  <sheetData>
    <row r="1" spans="1:26" s="12" customFormat="1" ht="21.75">
      <c r="A1" s="91" t="s">
        <v>189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pans="1:26" s="12" customFormat="1" ht="21.75">
      <c r="A2" s="91" t="s">
        <v>18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</row>
    <row r="3" spans="1:26" s="12" customFormat="1" ht="21.75">
      <c r="A3" s="91" t="s">
        <v>16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</row>
    <row r="4" spans="1:26" s="13" customFormat="1" ht="20.25">
      <c r="A4" s="96" t="s">
        <v>19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5">
        <v>40794</v>
      </c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</row>
    <row r="5" spans="1:26" ht="3" customHeight="1">
      <c r="A5" s="2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39"/>
      <c r="Z5" s="39"/>
    </row>
    <row r="6" spans="1:26" s="9" customFormat="1" ht="16.5" customHeight="1">
      <c r="A6" s="104" t="s">
        <v>7</v>
      </c>
      <c r="B6" s="97" t="s">
        <v>8</v>
      </c>
      <c r="C6" s="98"/>
      <c r="D6" s="40">
        <v>1</v>
      </c>
      <c r="E6" s="40">
        <v>2</v>
      </c>
      <c r="F6" s="40">
        <v>3</v>
      </c>
      <c r="G6" s="40">
        <v>4</v>
      </c>
      <c r="H6" s="40">
        <v>5</v>
      </c>
      <c r="I6" s="40">
        <v>6</v>
      </c>
      <c r="J6" s="40">
        <v>7</v>
      </c>
      <c r="K6" s="40">
        <v>8</v>
      </c>
      <c r="L6" s="40">
        <v>9</v>
      </c>
      <c r="M6" s="41" t="s">
        <v>0</v>
      </c>
      <c r="N6" s="40">
        <v>10</v>
      </c>
      <c r="O6" s="40">
        <v>11</v>
      </c>
      <c r="P6" s="40">
        <v>12</v>
      </c>
      <c r="Q6" s="40">
        <v>13</v>
      </c>
      <c r="R6" s="40">
        <v>14</v>
      </c>
      <c r="S6" s="40">
        <v>15</v>
      </c>
      <c r="T6" s="40">
        <v>16</v>
      </c>
      <c r="U6" s="40">
        <v>17</v>
      </c>
      <c r="V6" s="40">
        <v>18</v>
      </c>
      <c r="W6" s="41" t="s">
        <v>1</v>
      </c>
      <c r="X6" s="41" t="s">
        <v>4</v>
      </c>
      <c r="Y6" s="41" t="s">
        <v>2</v>
      </c>
      <c r="Z6" s="92" t="s">
        <v>3</v>
      </c>
    </row>
    <row r="7" spans="1:26" s="9" customFormat="1" ht="16.5" customHeight="1">
      <c r="A7" s="105"/>
      <c r="B7" s="97" t="s">
        <v>9</v>
      </c>
      <c r="C7" s="98"/>
      <c r="D7" s="52">
        <v>539</v>
      </c>
      <c r="E7" s="52">
        <v>360</v>
      </c>
      <c r="F7" s="52">
        <v>390</v>
      </c>
      <c r="G7" s="52">
        <v>443</v>
      </c>
      <c r="H7" s="52">
        <v>421</v>
      </c>
      <c r="I7" s="52">
        <v>194</v>
      </c>
      <c r="J7" s="52">
        <v>400</v>
      </c>
      <c r="K7" s="52">
        <v>612</v>
      </c>
      <c r="L7" s="52">
        <v>212</v>
      </c>
      <c r="M7" s="53">
        <f aca="true" t="shared" si="0" ref="M7:M38">SUM(D7:L7)</f>
        <v>3571</v>
      </c>
      <c r="N7" s="52">
        <v>422</v>
      </c>
      <c r="O7" s="52">
        <v>470</v>
      </c>
      <c r="P7" s="52">
        <v>581</v>
      </c>
      <c r="Q7" s="52">
        <v>370</v>
      </c>
      <c r="R7" s="52">
        <v>164</v>
      </c>
      <c r="S7" s="52">
        <v>521</v>
      </c>
      <c r="T7" s="52">
        <v>190</v>
      </c>
      <c r="U7" s="52">
        <v>315</v>
      </c>
      <c r="V7" s="52">
        <v>489</v>
      </c>
      <c r="W7" s="53">
        <f aca="true" t="shared" si="1" ref="W7:W38">SUM(N7:V7)</f>
        <v>3522</v>
      </c>
      <c r="X7" s="53">
        <f aca="true" t="shared" si="2" ref="X7:X38">M7+W7</f>
        <v>7093</v>
      </c>
      <c r="Y7" s="41">
        <v>7093</v>
      </c>
      <c r="Z7" s="93"/>
    </row>
    <row r="8" spans="1:26" s="9" customFormat="1" ht="16.5" customHeight="1">
      <c r="A8" s="106"/>
      <c r="B8" s="99" t="s">
        <v>10</v>
      </c>
      <c r="C8" s="100"/>
      <c r="D8" s="40">
        <v>5</v>
      </c>
      <c r="E8" s="40">
        <v>4</v>
      </c>
      <c r="F8" s="40">
        <v>4</v>
      </c>
      <c r="G8" s="40">
        <v>4</v>
      </c>
      <c r="H8" s="40">
        <v>4</v>
      </c>
      <c r="I8" s="40">
        <v>3</v>
      </c>
      <c r="J8" s="40">
        <v>4</v>
      </c>
      <c r="K8" s="40">
        <v>5</v>
      </c>
      <c r="L8" s="40">
        <v>3</v>
      </c>
      <c r="M8" s="41">
        <f t="shared" si="0"/>
        <v>36</v>
      </c>
      <c r="N8" s="40">
        <v>4</v>
      </c>
      <c r="O8" s="40">
        <v>4</v>
      </c>
      <c r="P8" s="40">
        <v>5</v>
      </c>
      <c r="Q8" s="40">
        <v>4</v>
      </c>
      <c r="R8" s="40">
        <v>3</v>
      </c>
      <c r="S8" s="40">
        <v>5</v>
      </c>
      <c r="T8" s="40">
        <v>3</v>
      </c>
      <c r="U8" s="40">
        <v>4</v>
      </c>
      <c r="V8" s="40">
        <v>4</v>
      </c>
      <c r="W8" s="41">
        <f t="shared" si="1"/>
        <v>36</v>
      </c>
      <c r="X8" s="41">
        <f t="shared" si="2"/>
        <v>72</v>
      </c>
      <c r="Y8" s="41">
        <f aca="true" t="shared" si="3" ref="Y8:Y39">SUM(X8)</f>
        <v>72</v>
      </c>
      <c r="Z8" s="94"/>
    </row>
    <row r="9" spans="1:26" s="10" customFormat="1" ht="16.5" customHeight="1">
      <c r="A9" s="26">
        <v>1</v>
      </c>
      <c r="B9" s="37" t="s">
        <v>76</v>
      </c>
      <c r="C9" s="38" t="s">
        <v>152</v>
      </c>
      <c r="D9" s="42">
        <v>4</v>
      </c>
      <c r="E9" s="43">
        <v>4</v>
      </c>
      <c r="F9" s="43">
        <v>3</v>
      </c>
      <c r="G9" s="43">
        <v>5</v>
      </c>
      <c r="H9" s="43">
        <v>4</v>
      </c>
      <c r="I9" s="43">
        <v>3</v>
      </c>
      <c r="J9" s="43">
        <v>4</v>
      </c>
      <c r="K9" s="43">
        <v>4</v>
      </c>
      <c r="L9" s="43">
        <v>3</v>
      </c>
      <c r="M9" s="41">
        <f t="shared" si="0"/>
        <v>34</v>
      </c>
      <c r="N9" s="43">
        <v>3</v>
      </c>
      <c r="O9" s="43">
        <v>4</v>
      </c>
      <c r="P9" s="43">
        <v>5</v>
      </c>
      <c r="Q9" s="43">
        <v>4</v>
      </c>
      <c r="R9" s="43">
        <v>3</v>
      </c>
      <c r="S9" s="43">
        <v>4</v>
      </c>
      <c r="T9" s="43">
        <v>2</v>
      </c>
      <c r="U9" s="43">
        <v>3</v>
      </c>
      <c r="V9" s="43">
        <v>4</v>
      </c>
      <c r="W9" s="41">
        <f t="shared" si="1"/>
        <v>32</v>
      </c>
      <c r="X9" s="41">
        <f t="shared" si="2"/>
        <v>66</v>
      </c>
      <c r="Y9" s="41">
        <f t="shared" si="3"/>
        <v>66</v>
      </c>
      <c r="Z9" s="44">
        <f aca="true" t="shared" si="4" ref="Z9:Z40">SUM(Y9-72)</f>
        <v>-6</v>
      </c>
    </row>
    <row r="10" spans="1:26" s="10" customFormat="1" ht="16.5" customHeight="1">
      <c r="A10" s="26">
        <v>2</v>
      </c>
      <c r="B10" s="37" t="s">
        <v>66</v>
      </c>
      <c r="C10" s="38" t="s">
        <v>146</v>
      </c>
      <c r="D10" s="42">
        <v>5</v>
      </c>
      <c r="E10" s="43">
        <v>4</v>
      </c>
      <c r="F10" s="43">
        <v>3</v>
      </c>
      <c r="G10" s="43">
        <v>4</v>
      </c>
      <c r="H10" s="43">
        <v>4</v>
      </c>
      <c r="I10" s="43">
        <v>3</v>
      </c>
      <c r="J10" s="43">
        <v>3</v>
      </c>
      <c r="K10" s="43">
        <v>5</v>
      </c>
      <c r="L10" s="43">
        <v>3</v>
      </c>
      <c r="M10" s="41">
        <f t="shared" si="0"/>
        <v>34</v>
      </c>
      <c r="N10" s="43">
        <v>4</v>
      </c>
      <c r="O10" s="43">
        <v>4</v>
      </c>
      <c r="P10" s="43">
        <v>5</v>
      </c>
      <c r="Q10" s="43">
        <v>4</v>
      </c>
      <c r="R10" s="43">
        <v>2</v>
      </c>
      <c r="S10" s="43">
        <v>4</v>
      </c>
      <c r="T10" s="43">
        <v>3</v>
      </c>
      <c r="U10" s="43">
        <v>3</v>
      </c>
      <c r="V10" s="43">
        <v>4</v>
      </c>
      <c r="W10" s="41">
        <f t="shared" si="1"/>
        <v>33</v>
      </c>
      <c r="X10" s="41">
        <f t="shared" si="2"/>
        <v>67</v>
      </c>
      <c r="Y10" s="41">
        <f t="shared" si="3"/>
        <v>67</v>
      </c>
      <c r="Z10" s="44">
        <f t="shared" si="4"/>
        <v>-5</v>
      </c>
    </row>
    <row r="11" spans="1:26" s="10" customFormat="1" ht="16.5" customHeight="1">
      <c r="A11" s="26">
        <v>3</v>
      </c>
      <c r="B11" s="37" t="s">
        <v>45</v>
      </c>
      <c r="C11" s="38" t="s">
        <v>122</v>
      </c>
      <c r="D11" s="45">
        <v>4</v>
      </c>
      <c r="E11" s="46">
        <v>3</v>
      </c>
      <c r="F11" s="46">
        <v>4</v>
      </c>
      <c r="G11" s="46">
        <v>4</v>
      </c>
      <c r="H11" s="46">
        <v>5</v>
      </c>
      <c r="I11" s="46">
        <v>2</v>
      </c>
      <c r="J11" s="46">
        <v>4</v>
      </c>
      <c r="K11" s="46">
        <v>5</v>
      </c>
      <c r="L11" s="46">
        <v>3</v>
      </c>
      <c r="M11" s="41">
        <f t="shared" si="0"/>
        <v>34</v>
      </c>
      <c r="N11" s="46">
        <v>4</v>
      </c>
      <c r="O11" s="46">
        <v>3</v>
      </c>
      <c r="P11" s="46">
        <v>6</v>
      </c>
      <c r="Q11" s="46">
        <v>3</v>
      </c>
      <c r="R11" s="46">
        <v>3</v>
      </c>
      <c r="S11" s="46">
        <v>4</v>
      </c>
      <c r="T11" s="46">
        <v>4</v>
      </c>
      <c r="U11" s="46">
        <v>3</v>
      </c>
      <c r="V11" s="46">
        <v>4</v>
      </c>
      <c r="W11" s="41">
        <f t="shared" si="1"/>
        <v>34</v>
      </c>
      <c r="X11" s="41">
        <f t="shared" si="2"/>
        <v>68</v>
      </c>
      <c r="Y11" s="41">
        <f t="shared" si="3"/>
        <v>68</v>
      </c>
      <c r="Z11" s="44">
        <f t="shared" si="4"/>
        <v>-4</v>
      </c>
    </row>
    <row r="12" spans="1:26" s="10" customFormat="1" ht="16.5" customHeight="1">
      <c r="A12" s="26">
        <v>4</v>
      </c>
      <c r="B12" s="37" t="s">
        <v>65</v>
      </c>
      <c r="C12" s="38" t="s">
        <v>145</v>
      </c>
      <c r="D12" s="45">
        <v>5</v>
      </c>
      <c r="E12" s="46">
        <v>4</v>
      </c>
      <c r="F12" s="46">
        <v>4</v>
      </c>
      <c r="G12" s="46">
        <v>3</v>
      </c>
      <c r="H12" s="46">
        <v>4</v>
      </c>
      <c r="I12" s="46">
        <v>3</v>
      </c>
      <c r="J12" s="46">
        <v>3</v>
      </c>
      <c r="K12" s="46">
        <v>5</v>
      </c>
      <c r="L12" s="46">
        <v>2</v>
      </c>
      <c r="M12" s="41">
        <f t="shared" si="0"/>
        <v>33</v>
      </c>
      <c r="N12" s="46">
        <v>4</v>
      </c>
      <c r="O12" s="46">
        <v>4</v>
      </c>
      <c r="P12" s="46">
        <v>5</v>
      </c>
      <c r="Q12" s="46">
        <v>4</v>
      </c>
      <c r="R12" s="46">
        <v>4</v>
      </c>
      <c r="S12" s="46">
        <v>4</v>
      </c>
      <c r="T12" s="46">
        <v>3</v>
      </c>
      <c r="U12" s="46">
        <v>3</v>
      </c>
      <c r="V12" s="46">
        <v>5</v>
      </c>
      <c r="W12" s="41">
        <f t="shared" si="1"/>
        <v>36</v>
      </c>
      <c r="X12" s="41">
        <f t="shared" si="2"/>
        <v>69</v>
      </c>
      <c r="Y12" s="41">
        <f t="shared" si="3"/>
        <v>69</v>
      </c>
      <c r="Z12" s="44">
        <f t="shared" si="4"/>
        <v>-3</v>
      </c>
    </row>
    <row r="13" spans="1:26" s="10" customFormat="1" ht="16.5" customHeight="1">
      <c r="A13" s="26">
        <v>5</v>
      </c>
      <c r="B13" s="37" t="s">
        <v>38</v>
      </c>
      <c r="C13" s="38" t="s">
        <v>119</v>
      </c>
      <c r="D13" s="42">
        <v>5</v>
      </c>
      <c r="E13" s="43">
        <v>4</v>
      </c>
      <c r="F13" s="43">
        <v>4</v>
      </c>
      <c r="G13" s="43">
        <v>4</v>
      </c>
      <c r="H13" s="43">
        <v>4</v>
      </c>
      <c r="I13" s="43">
        <v>2</v>
      </c>
      <c r="J13" s="43">
        <v>4</v>
      </c>
      <c r="K13" s="43">
        <v>5</v>
      </c>
      <c r="L13" s="43">
        <v>4</v>
      </c>
      <c r="M13" s="41">
        <f t="shared" si="0"/>
        <v>36</v>
      </c>
      <c r="N13" s="43">
        <v>3</v>
      </c>
      <c r="O13" s="43">
        <v>4</v>
      </c>
      <c r="P13" s="43">
        <v>5</v>
      </c>
      <c r="Q13" s="43">
        <v>3</v>
      </c>
      <c r="R13" s="43">
        <v>3</v>
      </c>
      <c r="S13" s="43">
        <v>5</v>
      </c>
      <c r="T13" s="43">
        <v>3</v>
      </c>
      <c r="U13" s="43">
        <v>5</v>
      </c>
      <c r="V13" s="43">
        <v>3</v>
      </c>
      <c r="W13" s="41">
        <f t="shared" si="1"/>
        <v>34</v>
      </c>
      <c r="X13" s="41">
        <f t="shared" si="2"/>
        <v>70</v>
      </c>
      <c r="Y13" s="41">
        <f t="shared" si="3"/>
        <v>70</v>
      </c>
      <c r="Z13" s="44">
        <f t="shared" si="4"/>
        <v>-2</v>
      </c>
    </row>
    <row r="14" spans="1:26" s="10" customFormat="1" ht="16.5" customHeight="1">
      <c r="A14" s="26">
        <v>5</v>
      </c>
      <c r="B14" s="37" t="s">
        <v>58</v>
      </c>
      <c r="C14" s="38" t="s">
        <v>138</v>
      </c>
      <c r="D14" s="42">
        <v>5</v>
      </c>
      <c r="E14" s="43">
        <v>4</v>
      </c>
      <c r="F14" s="43">
        <v>4</v>
      </c>
      <c r="G14" s="43">
        <v>4</v>
      </c>
      <c r="H14" s="43">
        <v>4</v>
      </c>
      <c r="I14" s="43">
        <v>3</v>
      </c>
      <c r="J14" s="43">
        <v>3</v>
      </c>
      <c r="K14" s="43">
        <v>4</v>
      </c>
      <c r="L14" s="43">
        <v>4</v>
      </c>
      <c r="M14" s="41">
        <f t="shared" si="0"/>
        <v>35</v>
      </c>
      <c r="N14" s="43">
        <v>4</v>
      </c>
      <c r="O14" s="43">
        <v>3</v>
      </c>
      <c r="P14" s="43">
        <v>5</v>
      </c>
      <c r="Q14" s="43">
        <v>4</v>
      </c>
      <c r="R14" s="43">
        <v>3</v>
      </c>
      <c r="S14" s="43">
        <v>5</v>
      </c>
      <c r="T14" s="43">
        <v>2</v>
      </c>
      <c r="U14" s="43">
        <v>4</v>
      </c>
      <c r="V14" s="43">
        <v>5</v>
      </c>
      <c r="W14" s="41">
        <f t="shared" si="1"/>
        <v>35</v>
      </c>
      <c r="X14" s="41">
        <f t="shared" si="2"/>
        <v>70</v>
      </c>
      <c r="Y14" s="41">
        <f t="shared" si="3"/>
        <v>70</v>
      </c>
      <c r="Z14" s="44">
        <f t="shared" si="4"/>
        <v>-2</v>
      </c>
    </row>
    <row r="15" spans="1:26" s="10" customFormat="1" ht="16.5" customHeight="1">
      <c r="A15" s="26">
        <v>5</v>
      </c>
      <c r="B15" s="37" t="s">
        <v>59</v>
      </c>
      <c r="C15" s="38" t="s">
        <v>139</v>
      </c>
      <c r="D15" s="45">
        <v>5</v>
      </c>
      <c r="E15" s="46">
        <v>3</v>
      </c>
      <c r="F15" s="46">
        <v>4</v>
      </c>
      <c r="G15" s="46">
        <v>4</v>
      </c>
      <c r="H15" s="46">
        <v>4</v>
      </c>
      <c r="I15" s="46">
        <v>3</v>
      </c>
      <c r="J15" s="46">
        <v>4</v>
      </c>
      <c r="K15" s="46">
        <v>5</v>
      </c>
      <c r="L15" s="46">
        <v>3</v>
      </c>
      <c r="M15" s="41">
        <f t="shared" si="0"/>
        <v>35</v>
      </c>
      <c r="N15" s="46">
        <v>5</v>
      </c>
      <c r="O15" s="46">
        <v>4</v>
      </c>
      <c r="P15" s="46">
        <v>5</v>
      </c>
      <c r="Q15" s="46">
        <v>3</v>
      </c>
      <c r="R15" s="46">
        <v>3</v>
      </c>
      <c r="S15" s="46">
        <v>5</v>
      </c>
      <c r="T15" s="46">
        <v>3</v>
      </c>
      <c r="U15" s="46">
        <v>3</v>
      </c>
      <c r="V15" s="46">
        <v>4</v>
      </c>
      <c r="W15" s="41">
        <f t="shared" si="1"/>
        <v>35</v>
      </c>
      <c r="X15" s="41">
        <f t="shared" si="2"/>
        <v>70</v>
      </c>
      <c r="Y15" s="41">
        <f t="shared" si="3"/>
        <v>70</v>
      </c>
      <c r="Z15" s="44">
        <f t="shared" si="4"/>
        <v>-2</v>
      </c>
    </row>
    <row r="16" spans="1:26" s="10" customFormat="1" ht="16.5" customHeight="1">
      <c r="A16" s="26">
        <v>5</v>
      </c>
      <c r="B16" s="37" t="s">
        <v>60</v>
      </c>
      <c r="C16" s="38" t="s">
        <v>140</v>
      </c>
      <c r="D16" s="42">
        <v>4</v>
      </c>
      <c r="E16" s="43">
        <v>4</v>
      </c>
      <c r="F16" s="43">
        <v>4</v>
      </c>
      <c r="G16" s="43">
        <v>3</v>
      </c>
      <c r="H16" s="43">
        <v>4</v>
      </c>
      <c r="I16" s="43">
        <v>3</v>
      </c>
      <c r="J16" s="43">
        <v>3</v>
      </c>
      <c r="K16" s="43">
        <v>5</v>
      </c>
      <c r="L16" s="43">
        <v>3</v>
      </c>
      <c r="M16" s="41">
        <f t="shared" si="0"/>
        <v>33</v>
      </c>
      <c r="N16" s="43">
        <v>4</v>
      </c>
      <c r="O16" s="43">
        <v>4</v>
      </c>
      <c r="P16" s="43">
        <v>4</v>
      </c>
      <c r="Q16" s="43">
        <v>3</v>
      </c>
      <c r="R16" s="43">
        <v>2</v>
      </c>
      <c r="S16" s="43">
        <v>6</v>
      </c>
      <c r="T16" s="43">
        <v>3</v>
      </c>
      <c r="U16" s="43">
        <v>6</v>
      </c>
      <c r="V16" s="43">
        <v>5</v>
      </c>
      <c r="W16" s="41">
        <f t="shared" si="1"/>
        <v>37</v>
      </c>
      <c r="X16" s="41">
        <f t="shared" si="2"/>
        <v>70</v>
      </c>
      <c r="Y16" s="41">
        <f t="shared" si="3"/>
        <v>70</v>
      </c>
      <c r="Z16" s="44">
        <f t="shared" si="4"/>
        <v>-2</v>
      </c>
    </row>
    <row r="17" spans="1:26" s="10" customFormat="1" ht="16.5" customHeight="1">
      <c r="A17" s="26">
        <v>5</v>
      </c>
      <c r="B17" s="37" t="s">
        <v>86</v>
      </c>
      <c r="C17" s="38" t="s">
        <v>162</v>
      </c>
      <c r="D17" s="42">
        <v>5</v>
      </c>
      <c r="E17" s="43">
        <v>4</v>
      </c>
      <c r="F17" s="43">
        <v>4</v>
      </c>
      <c r="G17" s="43">
        <v>4</v>
      </c>
      <c r="H17" s="43">
        <v>4</v>
      </c>
      <c r="I17" s="43">
        <v>3</v>
      </c>
      <c r="J17" s="43">
        <v>4</v>
      </c>
      <c r="K17" s="43">
        <v>5</v>
      </c>
      <c r="L17" s="43">
        <v>2</v>
      </c>
      <c r="M17" s="41">
        <f t="shared" si="0"/>
        <v>35</v>
      </c>
      <c r="N17" s="43">
        <v>3</v>
      </c>
      <c r="O17" s="43">
        <v>5</v>
      </c>
      <c r="P17" s="43">
        <v>5</v>
      </c>
      <c r="Q17" s="43">
        <v>4</v>
      </c>
      <c r="R17" s="43">
        <v>3</v>
      </c>
      <c r="S17" s="43">
        <v>4</v>
      </c>
      <c r="T17" s="43">
        <v>3</v>
      </c>
      <c r="U17" s="43">
        <v>4</v>
      </c>
      <c r="V17" s="43">
        <v>4</v>
      </c>
      <c r="W17" s="41">
        <f t="shared" si="1"/>
        <v>35</v>
      </c>
      <c r="X17" s="41">
        <f t="shared" si="2"/>
        <v>70</v>
      </c>
      <c r="Y17" s="41">
        <f t="shared" si="3"/>
        <v>70</v>
      </c>
      <c r="Z17" s="44">
        <f t="shared" si="4"/>
        <v>-2</v>
      </c>
    </row>
    <row r="18" spans="1:26" s="10" customFormat="1" ht="16.5" customHeight="1">
      <c r="A18" s="26">
        <v>5</v>
      </c>
      <c r="B18" s="37" t="s">
        <v>89</v>
      </c>
      <c r="C18" s="38" t="s">
        <v>165</v>
      </c>
      <c r="D18" s="42">
        <v>4</v>
      </c>
      <c r="E18" s="43">
        <v>3</v>
      </c>
      <c r="F18" s="43">
        <v>4</v>
      </c>
      <c r="G18" s="43">
        <v>3</v>
      </c>
      <c r="H18" s="43">
        <v>4</v>
      </c>
      <c r="I18" s="43">
        <v>4</v>
      </c>
      <c r="J18" s="43">
        <v>4</v>
      </c>
      <c r="K18" s="43">
        <v>6</v>
      </c>
      <c r="L18" s="43">
        <v>4</v>
      </c>
      <c r="M18" s="41">
        <f t="shared" si="0"/>
        <v>36</v>
      </c>
      <c r="N18" s="43">
        <v>4</v>
      </c>
      <c r="O18" s="43">
        <v>4</v>
      </c>
      <c r="P18" s="43">
        <v>5</v>
      </c>
      <c r="Q18" s="43">
        <v>3</v>
      </c>
      <c r="R18" s="43">
        <v>3</v>
      </c>
      <c r="S18" s="43">
        <v>5</v>
      </c>
      <c r="T18" s="43">
        <v>3</v>
      </c>
      <c r="U18" s="43">
        <v>3</v>
      </c>
      <c r="V18" s="43">
        <v>4</v>
      </c>
      <c r="W18" s="41">
        <f t="shared" si="1"/>
        <v>34</v>
      </c>
      <c r="X18" s="41">
        <f t="shared" si="2"/>
        <v>70</v>
      </c>
      <c r="Y18" s="41">
        <f t="shared" si="3"/>
        <v>70</v>
      </c>
      <c r="Z18" s="44">
        <f t="shared" si="4"/>
        <v>-2</v>
      </c>
    </row>
    <row r="19" spans="1:26" s="10" customFormat="1" ht="16.5" customHeight="1">
      <c r="A19" s="26">
        <v>5</v>
      </c>
      <c r="B19" s="37" t="s">
        <v>96</v>
      </c>
      <c r="C19" s="38" t="s">
        <v>172</v>
      </c>
      <c r="D19" s="42">
        <v>5</v>
      </c>
      <c r="E19" s="43">
        <v>3</v>
      </c>
      <c r="F19" s="43">
        <v>5</v>
      </c>
      <c r="G19" s="43">
        <v>4</v>
      </c>
      <c r="H19" s="43">
        <v>4</v>
      </c>
      <c r="I19" s="43">
        <v>4</v>
      </c>
      <c r="J19" s="43">
        <v>3</v>
      </c>
      <c r="K19" s="43">
        <v>4</v>
      </c>
      <c r="L19" s="43">
        <v>2</v>
      </c>
      <c r="M19" s="41">
        <f t="shared" si="0"/>
        <v>34</v>
      </c>
      <c r="N19" s="43">
        <v>5</v>
      </c>
      <c r="O19" s="43">
        <v>4</v>
      </c>
      <c r="P19" s="43">
        <v>4</v>
      </c>
      <c r="Q19" s="43">
        <v>4</v>
      </c>
      <c r="R19" s="43">
        <v>3</v>
      </c>
      <c r="S19" s="43">
        <v>4</v>
      </c>
      <c r="T19" s="43">
        <v>4</v>
      </c>
      <c r="U19" s="43">
        <v>3</v>
      </c>
      <c r="V19" s="43">
        <v>5</v>
      </c>
      <c r="W19" s="41">
        <f t="shared" si="1"/>
        <v>36</v>
      </c>
      <c r="X19" s="41">
        <f t="shared" si="2"/>
        <v>70</v>
      </c>
      <c r="Y19" s="41">
        <f t="shared" si="3"/>
        <v>70</v>
      </c>
      <c r="Z19" s="44">
        <f t="shared" si="4"/>
        <v>-2</v>
      </c>
    </row>
    <row r="20" spans="1:26" s="10" customFormat="1" ht="16.5" customHeight="1">
      <c r="A20" s="26">
        <v>5</v>
      </c>
      <c r="B20" s="37" t="s">
        <v>99</v>
      </c>
      <c r="C20" s="38" t="s">
        <v>175</v>
      </c>
      <c r="D20" s="42">
        <v>5</v>
      </c>
      <c r="E20" s="43">
        <v>4</v>
      </c>
      <c r="F20" s="43">
        <v>4</v>
      </c>
      <c r="G20" s="43">
        <v>4</v>
      </c>
      <c r="H20" s="43">
        <v>4</v>
      </c>
      <c r="I20" s="43">
        <v>3</v>
      </c>
      <c r="J20" s="43">
        <v>4</v>
      </c>
      <c r="K20" s="43">
        <v>5</v>
      </c>
      <c r="L20" s="43">
        <v>3</v>
      </c>
      <c r="M20" s="41">
        <f t="shared" si="0"/>
        <v>36</v>
      </c>
      <c r="N20" s="43">
        <v>5</v>
      </c>
      <c r="O20" s="43">
        <v>5</v>
      </c>
      <c r="P20" s="43">
        <v>4</v>
      </c>
      <c r="Q20" s="43">
        <v>4</v>
      </c>
      <c r="R20" s="43">
        <v>3</v>
      </c>
      <c r="S20" s="43">
        <v>4</v>
      </c>
      <c r="T20" s="43">
        <v>2</v>
      </c>
      <c r="U20" s="43">
        <v>3</v>
      </c>
      <c r="V20" s="43">
        <v>4</v>
      </c>
      <c r="W20" s="41">
        <f t="shared" si="1"/>
        <v>34</v>
      </c>
      <c r="X20" s="41">
        <f t="shared" si="2"/>
        <v>70</v>
      </c>
      <c r="Y20" s="41">
        <f t="shared" si="3"/>
        <v>70</v>
      </c>
      <c r="Z20" s="44">
        <f t="shared" si="4"/>
        <v>-2</v>
      </c>
    </row>
    <row r="21" spans="1:26" s="10" customFormat="1" ht="16.5" customHeight="1">
      <c r="A21" s="26">
        <v>5</v>
      </c>
      <c r="B21" s="37" t="s">
        <v>106</v>
      </c>
      <c r="C21" s="38" t="s">
        <v>184</v>
      </c>
      <c r="D21" s="42">
        <v>5</v>
      </c>
      <c r="E21" s="43">
        <v>3</v>
      </c>
      <c r="F21" s="43">
        <v>4</v>
      </c>
      <c r="G21" s="43">
        <v>4</v>
      </c>
      <c r="H21" s="43">
        <v>4</v>
      </c>
      <c r="I21" s="43">
        <v>3</v>
      </c>
      <c r="J21" s="43">
        <v>4</v>
      </c>
      <c r="K21" s="43">
        <v>4</v>
      </c>
      <c r="L21" s="43">
        <v>3</v>
      </c>
      <c r="M21" s="41">
        <f t="shared" si="0"/>
        <v>34</v>
      </c>
      <c r="N21" s="43">
        <v>4</v>
      </c>
      <c r="O21" s="43">
        <v>4</v>
      </c>
      <c r="P21" s="43">
        <v>6</v>
      </c>
      <c r="Q21" s="43">
        <v>3</v>
      </c>
      <c r="R21" s="43">
        <v>3</v>
      </c>
      <c r="S21" s="43">
        <v>5</v>
      </c>
      <c r="T21" s="43">
        <v>3</v>
      </c>
      <c r="U21" s="43">
        <v>4</v>
      </c>
      <c r="V21" s="43">
        <v>4</v>
      </c>
      <c r="W21" s="41">
        <f t="shared" si="1"/>
        <v>36</v>
      </c>
      <c r="X21" s="41">
        <f t="shared" si="2"/>
        <v>70</v>
      </c>
      <c r="Y21" s="41">
        <f t="shared" si="3"/>
        <v>70</v>
      </c>
      <c r="Z21" s="44">
        <f t="shared" si="4"/>
        <v>-2</v>
      </c>
    </row>
    <row r="22" spans="1:26" s="10" customFormat="1" ht="16.5" customHeight="1">
      <c r="A22" s="26">
        <v>14</v>
      </c>
      <c r="B22" s="37" t="s">
        <v>34</v>
      </c>
      <c r="C22" s="38" t="s">
        <v>117</v>
      </c>
      <c r="D22" s="42">
        <v>4</v>
      </c>
      <c r="E22" s="43">
        <v>4</v>
      </c>
      <c r="F22" s="43">
        <v>4</v>
      </c>
      <c r="G22" s="43">
        <v>4</v>
      </c>
      <c r="H22" s="43">
        <v>4</v>
      </c>
      <c r="I22" s="43">
        <v>3</v>
      </c>
      <c r="J22" s="43">
        <v>3</v>
      </c>
      <c r="K22" s="43">
        <v>5</v>
      </c>
      <c r="L22" s="43">
        <v>3</v>
      </c>
      <c r="M22" s="41">
        <f t="shared" si="0"/>
        <v>34</v>
      </c>
      <c r="N22" s="43">
        <v>5</v>
      </c>
      <c r="O22" s="43">
        <v>4</v>
      </c>
      <c r="P22" s="43">
        <v>5</v>
      </c>
      <c r="Q22" s="43">
        <v>4</v>
      </c>
      <c r="R22" s="43">
        <v>3</v>
      </c>
      <c r="S22" s="43">
        <v>5</v>
      </c>
      <c r="T22" s="43">
        <v>4</v>
      </c>
      <c r="U22" s="43">
        <v>3</v>
      </c>
      <c r="V22" s="43">
        <v>4</v>
      </c>
      <c r="W22" s="41">
        <f t="shared" si="1"/>
        <v>37</v>
      </c>
      <c r="X22" s="41">
        <f t="shared" si="2"/>
        <v>71</v>
      </c>
      <c r="Y22" s="41">
        <f t="shared" si="3"/>
        <v>71</v>
      </c>
      <c r="Z22" s="44">
        <f t="shared" si="4"/>
        <v>-1</v>
      </c>
    </row>
    <row r="23" spans="1:26" s="10" customFormat="1" ht="16.5" customHeight="1">
      <c r="A23" s="26">
        <v>14</v>
      </c>
      <c r="B23" s="37" t="s">
        <v>41</v>
      </c>
      <c r="C23" s="38" t="s">
        <v>120</v>
      </c>
      <c r="D23" s="42">
        <v>5</v>
      </c>
      <c r="E23" s="43">
        <v>4</v>
      </c>
      <c r="F23" s="43">
        <v>3</v>
      </c>
      <c r="G23" s="43">
        <v>5</v>
      </c>
      <c r="H23" s="43">
        <v>5</v>
      </c>
      <c r="I23" s="43">
        <v>2</v>
      </c>
      <c r="J23" s="43">
        <v>4</v>
      </c>
      <c r="K23" s="43">
        <v>4</v>
      </c>
      <c r="L23" s="43">
        <v>4</v>
      </c>
      <c r="M23" s="41">
        <f t="shared" si="0"/>
        <v>36</v>
      </c>
      <c r="N23" s="43">
        <v>4</v>
      </c>
      <c r="O23" s="43">
        <v>4</v>
      </c>
      <c r="P23" s="43">
        <v>5</v>
      </c>
      <c r="Q23" s="43">
        <v>5</v>
      </c>
      <c r="R23" s="43">
        <v>3</v>
      </c>
      <c r="S23" s="43">
        <v>5</v>
      </c>
      <c r="T23" s="43">
        <v>3</v>
      </c>
      <c r="U23" s="43">
        <v>3</v>
      </c>
      <c r="V23" s="43">
        <v>3</v>
      </c>
      <c r="W23" s="41">
        <f t="shared" si="1"/>
        <v>35</v>
      </c>
      <c r="X23" s="41">
        <f t="shared" si="2"/>
        <v>71</v>
      </c>
      <c r="Y23" s="41">
        <f t="shared" si="3"/>
        <v>71</v>
      </c>
      <c r="Z23" s="44">
        <f t="shared" si="4"/>
        <v>-1</v>
      </c>
    </row>
    <row r="24" spans="1:26" s="10" customFormat="1" ht="16.5" customHeight="1">
      <c r="A24" s="26">
        <v>14</v>
      </c>
      <c r="B24" s="37" t="s">
        <v>57</v>
      </c>
      <c r="C24" s="38" t="s">
        <v>137</v>
      </c>
      <c r="D24" s="42">
        <v>4</v>
      </c>
      <c r="E24" s="43">
        <v>4</v>
      </c>
      <c r="F24" s="43">
        <v>4</v>
      </c>
      <c r="G24" s="43">
        <v>4</v>
      </c>
      <c r="H24" s="43">
        <v>4</v>
      </c>
      <c r="I24" s="43">
        <v>3</v>
      </c>
      <c r="J24" s="43">
        <v>4</v>
      </c>
      <c r="K24" s="43">
        <v>5</v>
      </c>
      <c r="L24" s="43">
        <v>3</v>
      </c>
      <c r="M24" s="41">
        <f t="shared" si="0"/>
        <v>35</v>
      </c>
      <c r="N24" s="43">
        <v>3</v>
      </c>
      <c r="O24" s="43">
        <v>3</v>
      </c>
      <c r="P24" s="43">
        <v>5</v>
      </c>
      <c r="Q24" s="43">
        <v>5</v>
      </c>
      <c r="R24" s="43">
        <v>3</v>
      </c>
      <c r="S24" s="43">
        <v>4</v>
      </c>
      <c r="T24" s="43">
        <v>3</v>
      </c>
      <c r="U24" s="43">
        <v>4</v>
      </c>
      <c r="V24" s="43">
        <v>6</v>
      </c>
      <c r="W24" s="41">
        <f t="shared" si="1"/>
        <v>36</v>
      </c>
      <c r="X24" s="41">
        <f t="shared" si="2"/>
        <v>71</v>
      </c>
      <c r="Y24" s="41">
        <f t="shared" si="3"/>
        <v>71</v>
      </c>
      <c r="Z24" s="44">
        <f t="shared" si="4"/>
        <v>-1</v>
      </c>
    </row>
    <row r="25" spans="1:26" s="10" customFormat="1" ht="16.5" customHeight="1">
      <c r="A25" s="26">
        <v>14</v>
      </c>
      <c r="B25" s="37" t="s">
        <v>85</v>
      </c>
      <c r="C25" s="38" t="s">
        <v>161</v>
      </c>
      <c r="D25" s="42">
        <v>5</v>
      </c>
      <c r="E25" s="43">
        <v>5</v>
      </c>
      <c r="F25" s="43">
        <v>4</v>
      </c>
      <c r="G25" s="43">
        <v>4</v>
      </c>
      <c r="H25" s="43">
        <v>4</v>
      </c>
      <c r="I25" s="43">
        <v>3</v>
      </c>
      <c r="J25" s="43">
        <v>4</v>
      </c>
      <c r="K25" s="43">
        <v>4</v>
      </c>
      <c r="L25" s="43">
        <v>3</v>
      </c>
      <c r="M25" s="41">
        <f t="shared" si="0"/>
        <v>36</v>
      </c>
      <c r="N25" s="43">
        <v>5</v>
      </c>
      <c r="O25" s="43">
        <v>4</v>
      </c>
      <c r="P25" s="43">
        <v>4</v>
      </c>
      <c r="Q25" s="43">
        <v>4</v>
      </c>
      <c r="R25" s="43">
        <v>3</v>
      </c>
      <c r="S25" s="43">
        <v>5</v>
      </c>
      <c r="T25" s="43">
        <v>2</v>
      </c>
      <c r="U25" s="43">
        <v>4</v>
      </c>
      <c r="V25" s="43">
        <v>4</v>
      </c>
      <c r="W25" s="41">
        <f t="shared" si="1"/>
        <v>35</v>
      </c>
      <c r="X25" s="41">
        <f t="shared" si="2"/>
        <v>71</v>
      </c>
      <c r="Y25" s="41">
        <f t="shared" si="3"/>
        <v>71</v>
      </c>
      <c r="Z25" s="44">
        <f t="shared" si="4"/>
        <v>-1</v>
      </c>
    </row>
    <row r="26" spans="1:26" s="10" customFormat="1" ht="16.5" customHeight="1">
      <c r="A26" s="26">
        <v>14</v>
      </c>
      <c r="B26" s="37" t="s">
        <v>90</v>
      </c>
      <c r="C26" s="38" t="s">
        <v>166</v>
      </c>
      <c r="D26" s="42">
        <v>5</v>
      </c>
      <c r="E26" s="43">
        <v>4</v>
      </c>
      <c r="F26" s="43">
        <v>4</v>
      </c>
      <c r="G26" s="43">
        <v>5</v>
      </c>
      <c r="H26" s="43">
        <v>4</v>
      </c>
      <c r="I26" s="43">
        <v>3</v>
      </c>
      <c r="J26" s="43">
        <v>4</v>
      </c>
      <c r="K26" s="43">
        <v>4</v>
      </c>
      <c r="L26" s="43">
        <v>3</v>
      </c>
      <c r="M26" s="41">
        <f t="shared" si="0"/>
        <v>36</v>
      </c>
      <c r="N26" s="43">
        <v>4</v>
      </c>
      <c r="O26" s="43">
        <v>4</v>
      </c>
      <c r="P26" s="43">
        <v>5</v>
      </c>
      <c r="Q26" s="43">
        <v>4</v>
      </c>
      <c r="R26" s="43">
        <v>3</v>
      </c>
      <c r="S26" s="43">
        <v>4</v>
      </c>
      <c r="T26" s="43">
        <v>3</v>
      </c>
      <c r="U26" s="43">
        <v>3</v>
      </c>
      <c r="V26" s="43">
        <v>5</v>
      </c>
      <c r="W26" s="41">
        <f t="shared" si="1"/>
        <v>35</v>
      </c>
      <c r="X26" s="41">
        <f t="shared" si="2"/>
        <v>71</v>
      </c>
      <c r="Y26" s="41">
        <f t="shared" si="3"/>
        <v>71</v>
      </c>
      <c r="Z26" s="44">
        <f t="shared" si="4"/>
        <v>-1</v>
      </c>
    </row>
    <row r="27" spans="1:26" s="10" customFormat="1" ht="16.5" customHeight="1">
      <c r="A27" s="26">
        <v>14</v>
      </c>
      <c r="B27" s="37" t="s">
        <v>95</v>
      </c>
      <c r="C27" s="38" t="s">
        <v>171</v>
      </c>
      <c r="D27" s="42">
        <v>5</v>
      </c>
      <c r="E27" s="43">
        <v>4</v>
      </c>
      <c r="F27" s="43">
        <v>3</v>
      </c>
      <c r="G27" s="43">
        <v>4</v>
      </c>
      <c r="H27" s="43">
        <v>4</v>
      </c>
      <c r="I27" s="43">
        <v>2</v>
      </c>
      <c r="J27" s="43">
        <v>5</v>
      </c>
      <c r="K27" s="43">
        <v>5</v>
      </c>
      <c r="L27" s="43">
        <v>3</v>
      </c>
      <c r="M27" s="41">
        <f t="shared" si="0"/>
        <v>35</v>
      </c>
      <c r="N27" s="43">
        <v>5</v>
      </c>
      <c r="O27" s="43">
        <v>4</v>
      </c>
      <c r="P27" s="43">
        <v>5</v>
      </c>
      <c r="Q27" s="43">
        <v>4</v>
      </c>
      <c r="R27" s="43">
        <v>3</v>
      </c>
      <c r="S27" s="43">
        <v>4</v>
      </c>
      <c r="T27" s="43">
        <v>3</v>
      </c>
      <c r="U27" s="43">
        <v>3</v>
      </c>
      <c r="V27" s="43">
        <v>5</v>
      </c>
      <c r="W27" s="41">
        <f t="shared" si="1"/>
        <v>36</v>
      </c>
      <c r="X27" s="41">
        <f t="shared" si="2"/>
        <v>71</v>
      </c>
      <c r="Y27" s="41">
        <f t="shared" si="3"/>
        <v>71</v>
      </c>
      <c r="Z27" s="44">
        <f t="shared" si="4"/>
        <v>-1</v>
      </c>
    </row>
    <row r="28" spans="1:26" s="10" customFormat="1" ht="16.5" customHeight="1">
      <c r="A28" s="26">
        <v>14</v>
      </c>
      <c r="B28" s="37" t="s">
        <v>100</v>
      </c>
      <c r="C28" s="38" t="s">
        <v>178</v>
      </c>
      <c r="D28" s="42">
        <v>5</v>
      </c>
      <c r="E28" s="43">
        <v>4</v>
      </c>
      <c r="F28" s="43">
        <v>4</v>
      </c>
      <c r="G28" s="43">
        <v>4</v>
      </c>
      <c r="H28" s="43">
        <v>4</v>
      </c>
      <c r="I28" s="43">
        <v>3</v>
      </c>
      <c r="J28" s="43">
        <v>4</v>
      </c>
      <c r="K28" s="43">
        <v>5</v>
      </c>
      <c r="L28" s="43">
        <v>4</v>
      </c>
      <c r="M28" s="41">
        <f t="shared" si="0"/>
        <v>37</v>
      </c>
      <c r="N28" s="43">
        <v>4</v>
      </c>
      <c r="O28" s="43">
        <v>4</v>
      </c>
      <c r="P28" s="43">
        <v>5</v>
      </c>
      <c r="Q28" s="43">
        <v>4</v>
      </c>
      <c r="R28" s="43">
        <v>3</v>
      </c>
      <c r="S28" s="43">
        <v>4</v>
      </c>
      <c r="T28" s="43">
        <v>2</v>
      </c>
      <c r="U28" s="43">
        <v>4</v>
      </c>
      <c r="V28" s="43">
        <v>4</v>
      </c>
      <c r="W28" s="41">
        <f t="shared" si="1"/>
        <v>34</v>
      </c>
      <c r="X28" s="41">
        <f t="shared" si="2"/>
        <v>71</v>
      </c>
      <c r="Y28" s="41">
        <f t="shared" si="3"/>
        <v>71</v>
      </c>
      <c r="Z28" s="44">
        <f t="shared" si="4"/>
        <v>-1</v>
      </c>
    </row>
    <row r="29" spans="1:26" s="10" customFormat="1" ht="16.5" customHeight="1">
      <c r="A29" s="26">
        <v>21</v>
      </c>
      <c r="B29" s="37" t="s">
        <v>32</v>
      </c>
      <c r="C29" s="38" t="s">
        <v>113</v>
      </c>
      <c r="D29" s="42">
        <v>4</v>
      </c>
      <c r="E29" s="43">
        <v>5</v>
      </c>
      <c r="F29" s="43">
        <v>4</v>
      </c>
      <c r="G29" s="43">
        <v>4</v>
      </c>
      <c r="H29" s="43">
        <v>4</v>
      </c>
      <c r="I29" s="43">
        <v>4</v>
      </c>
      <c r="J29" s="43">
        <v>4</v>
      </c>
      <c r="K29" s="43">
        <v>5</v>
      </c>
      <c r="L29" s="43">
        <v>3</v>
      </c>
      <c r="M29" s="41">
        <f t="shared" si="0"/>
        <v>37</v>
      </c>
      <c r="N29" s="43">
        <v>4</v>
      </c>
      <c r="O29" s="43">
        <v>4</v>
      </c>
      <c r="P29" s="43">
        <v>4</v>
      </c>
      <c r="Q29" s="43">
        <v>4</v>
      </c>
      <c r="R29" s="43">
        <v>3</v>
      </c>
      <c r="S29" s="43">
        <v>5</v>
      </c>
      <c r="T29" s="43">
        <v>4</v>
      </c>
      <c r="U29" s="43">
        <v>3</v>
      </c>
      <c r="V29" s="43">
        <v>4</v>
      </c>
      <c r="W29" s="41">
        <f t="shared" si="1"/>
        <v>35</v>
      </c>
      <c r="X29" s="41">
        <f t="shared" si="2"/>
        <v>72</v>
      </c>
      <c r="Y29" s="41">
        <f t="shared" si="3"/>
        <v>72</v>
      </c>
      <c r="Z29" s="44">
        <f t="shared" si="4"/>
        <v>0</v>
      </c>
    </row>
    <row r="30" spans="1:26" s="10" customFormat="1" ht="16.5" customHeight="1">
      <c r="A30" s="26">
        <v>21</v>
      </c>
      <c r="B30" s="37" t="s">
        <v>35</v>
      </c>
      <c r="C30" s="38" t="s">
        <v>36</v>
      </c>
      <c r="D30" s="42">
        <v>5</v>
      </c>
      <c r="E30" s="43">
        <v>4</v>
      </c>
      <c r="F30" s="43">
        <v>4</v>
      </c>
      <c r="G30" s="43">
        <v>4</v>
      </c>
      <c r="H30" s="43">
        <v>4</v>
      </c>
      <c r="I30" s="43">
        <v>4</v>
      </c>
      <c r="J30" s="43">
        <v>4</v>
      </c>
      <c r="K30" s="43">
        <v>5</v>
      </c>
      <c r="L30" s="43">
        <v>3</v>
      </c>
      <c r="M30" s="41">
        <f t="shared" si="0"/>
        <v>37</v>
      </c>
      <c r="N30" s="43">
        <v>6</v>
      </c>
      <c r="O30" s="43">
        <v>4</v>
      </c>
      <c r="P30" s="43">
        <v>5</v>
      </c>
      <c r="Q30" s="43">
        <v>3</v>
      </c>
      <c r="R30" s="43">
        <v>3</v>
      </c>
      <c r="S30" s="43">
        <v>5</v>
      </c>
      <c r="T30" s="43">
        <v>3</v>
      </c>
      <c r="U30" s="43">
        <v>2</v>
      </c>
      <c r="V30" s="43">
        <v>4</v>
      </c>
      <c r="W30" s="41">
        <f t="shared" si="1"/>
        <v>35</v>
      </c>
      <c r="X30" s="41">
        <f t="shared" si="2"/>
        <v>72</v>
      </c>
      <c r="Y30" s="41">
        <f t="shared" si="3"/>
        <v>72</v>
      </c>
      <c r="Z30" s="44">
        <f t="shared" si="4"/>
        <v>0</v>
      </c>
    </row>
    <row r="31" spans="1:26" s="10" customFormat="1" ht="16.5" customHeight="1">
      <c r="A31" s="26">
        <v>21</v>
      </c>
      <c r="B31" s="37" t="s">
        <v>39</v>
      </c>
      <c r="C31" s="38" t="s">
        <v>40</v>
      </c>
      <c r="D31" s="42">
        <v>7</v>
      </c>
      <c r="E31" s="43">
        <v>4</v>
      </c>
      <c r="F31" s="43">
        <v>4</v>
      </c>
      <c r="G31" s="43">
        <v>5</v>
      </c>
      <c r="H31" s="43">
        <v>4</v>
      </c>
      <c r="I31" s="43">
        <v>3</v>
      </c>
      <c r="J31" s="43">
        <v>3</v>
      </c>
      <c r="K31" s="43">
        <v>5</v>
      </c>
      <c r="L31" s="43">
        <v>3</v>
      </c>
      <c r="M31" s="41">
        <f t="shared" si="0"/>
        <v>38</v>
      </c>
      <c r="N31" s="43">
        <v>3</v>
      </c>
      <c r="O31" s="43">
        <v>4</v>
      </c>
      <c r="P31" s="43">
        <v>5</v>
      </c>
      <c r="Q31" s="43">
        <v>4</v>
      </c>
      <c r="R31" s="43">
        <v>3</v>
      </c>
      <c r="S31" s="43">
        <v>4</v>
      </c>
      <c r="T31" s="43">
        <v>2</v>
      </c>
      <c r="U31" s="43">
        <v>5</v>
      </c>
      <c r="V31" s="43">
        <v>4</v>
      </c>
      <c r="W31" s="41">
        <f t="shared" si="1"/>
        <v>34</v>
      </c>
      <c r="X31" s="41">
        <f t="shared" si="2"/>
        <v>72</v>
      </c>
      <c r="Y31" s="41">
        <f t="shared" si="3"/>
        <v>72</v>
      </c>
      <c r="Z31" s="44">
        <f t="shared" si="4"/>
        <v>0</v>
      </c>
    </row>
    <row r="32" spans="1:26" s="10" customFormat="1" ht="16.5" customHeight="1">
      <c r="A32" s="26">
        <v>21</v>
      </c>
      <c r="B32" s="37" t="s">
        <v>79</v>
      </c>
      <c r="C32" s="38" t="s">
        <v>155</v>
      </c>
      <c r="D32" s="42">
        <v>6</v>
      </c>
      <c r="E32" s="43">
        <v>6</v>
      </c>
      <c r="F32" s="43">
        <v>4</v>
      </c>
      <c r="G32" s="43">
        <v>5</v>
      </c>
      <c r="H32" s="43">
        <v>4</v>
      </c>
      <c r="I32" s="43">
        <v>3</v>
      </c>
      <c r="J32" s="43">
        <v>4</v>
      </c>
      <c r="K32" s="43">
        <v>5</v>
      </c>
      <c r="L32" s="43">
        <v>3</v>
      </c>
      <c r="M32" s="41">
        <f t="shared" si="0"/>
        <v>40</v>
      </c>
      <c r="N32" s="43">
        <v>4</v>
      </c>
      <c r="O32" s="43">
        <v>4</v>
      </c>
      <c r="P32" s="43">
        <v>4</v>
      </c>
      <c r="Q32" s="43">
        <v>4</v>
      </c>
      <c r="R32" s="43">
        <v>3</v>
      </c>
      <c r="S32" s="43">
        <v>4</v>
      </c>
      <c r="T32" s="43">
        <v>3</v>
      </c>
      <c r="U32" s="43">
        <v>3</v>
      </c>
      <c r="V32" s="43">
        <v>3</v>
      </c>
      <c r="W32" s="41">
        <f t="shared" si="1"/>
        <v>32</v>
      </c>
      <c r="X32" s="41">
        <f t="shared" si="2"/>
        <v>72</v>
      </c>
      <c r="Y32" s="41">
        <f t="shared" si="3"/>
        <v>72</v>
      </c>
      <c r="Z32" s="44">
        <f t="shared" si="4"/>
        <v>0</v>
      </c>
    </row>
    <row r="33" spans="1:26" s="10" customFormat="1" ht="16.5" customHeight="1">
      <c r="A33" s="26">
        <v>21</v>
      </c>
      <c r="B33" s="37" t="s">
        <v>81</v>
      </c>
      <c r="C33" s="38" t="s">
        <v>157</v>
      </c>
      <c r="D33" s="42">
        <v>4</v>
      </c>
      <c r="E33" s="43">
        <v>4</v>
      </c>
      <c r="F33" s="43">
        <v>4</v>
      </c>
      <c r="G33" s="43">
        <v>5</v>
      </c>
      <c r="H33" s="43">
        <v>4</v>
      </c>
      <c r="I33" s="43">
        <v>4</v>
      </c>
      <c r="J33" s="43">
        <v>4</v>
      </c>
      <c r="K33" s="43">
        <v>4</v>
      </c>
      <c r="L33" s="43">
        <v>4</v>
      </c>
      <c r="M33" s="41">
        <f t="shared" si="0"/>
        <v>37</v>
      </c>
      <c r="N33" s="43">
        <v>6</v>
      </c>
      <c r="O33" s="43">
        <v>4</v>
      </c>
      <c r="P33" s="43">
        <v>4</v>
      </c>
      <c r="Q33" s="43">
        <v>3</v>
      </c>
      <c r="R33" s="43">
        <v>2</v>
      </c>
      <c r="S33" s="43">
        <v>5</v>
      </c>
      <c r="T33" s="43">
        <v>3</v>
      </c>
      <c r="U33" s="43">
        <v>3</v>
      </c>
      <c r="V33" s="43">
        <v>5</v>
      </c>
      <c r="W33" s="41">
        <f t="shared" si="1"/>
        <v>35</v>
      </c>
      <c r="X33" s="41">
        <f t="shared" si="2"/>
        <v>72</v>
      </c>
      <c r="Y33" s="41">
        <f t="shared" si="3"/>
        <v>72</v>
      </c>
      <c r="Z33" s="44">
        <f t="shared" si="4"/>
        <v>0</v>
      </c>
    </row>
    <row r="34" spans="1:26" s="10" customFormat="1" ht="16.5" customHeight="1">
      <c r="A34" s="26">
        <v>21</v>
      </c>
      <c r="B34" s="37" t="s">
        <v>107</v>
      </c>
      <c r="C34" s="38" t="s">
        <v>185</v>
      </c>
      <c r="D34" s="42">
        <v>5</v>
      </c>
      <c r="E34" s="43">
        <v>4</v>
      </c>
      <c r="F34" s="43">
        <v>3</v>
      </c>
      <c r="G34" s="43">
        <v>5</v>
      </c>
      <c r="H34" s="43">
        <v>4</v>
      </c>
      <c r="I34" s="43">
        <v>5</v>
      </c>
      <c r="J34" s="43">
        <v>4</v>
      </c>
      <c r="K34" s="43">
        <v>4</v>
      </c>
      <c r="L34" s="43">
        <v>3</v>
      </c>
      <c r="M34" s="41">
        <f t="shared" si="0"/>
        <v>37</v>
      </c>
      <c r="N34" s="43">
        <v>3</v>
      </c>
      <c r="O34" s="43">
        <v>4</v>
      </c>
      <c r="P34" s="43">
        <v>5</v>
      </c>
      <c r="Q34" s="43">
        <v>4</v>
      </c>
      <c r="R34" s="43">
        <v>3</v>
      </c>
      <c r="S34" s="43">
        <v>5</v>
      </c>
      <c r="T34" s="43">
        <v>3</v>
      </c>
      <c r="U34" s="43">
        <v>4</v>
      </c>
      <c r="V34" s="43">
        <v>4</v>
      </c>
      <c r="W34" s="41">
        <f t="shared" si="1"/>
        <v>35</v>
      </c>
      <c r="X34" s="41">
        <f t="shared" si="2"/>
        <v>72</v>
      </c>
      <c r="Y34" s="41">
        <f t="shared" si="3"/>
        <v>72</v>
      </c>
      <c r="Z34" s="44">
        <f t="shared" si="4"/>
        <v>0</v>
      </c>
    </row>
    <row r="35" spans="1:26" s="10" customFormat="1" ht="16.5" customHeight="1">
      <c r="A35" s="26">
        <v>27</v>
      </c>
      <c r="B35" s="37" t="s">
        <v>47</v>
      </c>
      <c r="C35" s="38" t="s">
        <v>125</v>
      </c>
      <c r="D35" s="42">
        <v>5</v>
      </c>
      <c r="E35" s="43">
        <v>4</v>
      </c>
      <c r="F35" s="43">
        <v>4</v>
      </c>
      <c r="G35" s="43">
        <v>4</v>
      </c>
      <c r="H35" s="43">
        <v>4</v>
      </c>
      <c r="I35" s="43">
        <v>3</v>
      </c>
      <c r="J35" s="43">
        <v>4</v>
      </c>
      <c r="K35" s="43">
        <v>5</v>
      </c>
      <c r="L35" s="43">
        <v>3</v>
      </c>
      <c r="M35" s="41">
        <f t="shared" si="0"/>
        <v>36</v>
      </c>
      <c r="N35" s="43">
        <v>4</v>
      </c>
      <c r="O35" s="43">
        <v>4</v>
      </c>
      <c r="P35" s="43">
        <v>5</v>
      </c>
      <c r="Q35" s="43">
        <v>4</v>
      </c>
      <c r="R35" s="43">
        <v>3</v>
      </c>
      <c r="S35" s="43">
        <v>5</v>
      </c>
      <c r="T35" s="43">
        <v>4</v>
      </c>
      <c r="U35" s="43">
        <v>3</v>
      </c>
      <c r="V35" s="43">
        <v>5</v>
      </c>
      <c r="W35" s="41">
        <f t="shared" si="1"/>
        <v>37</v>
      </c>
      <c r="X35" s="41">
        <f t="shared" si="2"/>
        <v>73</v>
      </c>
      <c r="Y35" s="41">
        <f t="shared" si="3"/>
        <v>73</v>
      </c>
      <c r="Z35" s="44">
        <f t="shared" si="4"/>
        <v>1</v>
      </c>
    </row>
    <row r="36" spans="1:26" s="10" customFormat="1" ht="16.5" customHeight="1">
      <c r="A36" s="26">
        <v>27</v>
      </c>
      <c r="B36" s="37" t="s">
        <v>49</v>
      </c>
      <c r="C36" s="38" t="s">
        <v>128</v>
      </c>
      <c r="D36" s="42">
        <v>5</v>
      </c>
      <c r="E36" s="43">
        <v>4</v>
      </c>
      <c r="F36" s="43">
        <v>4</v>
      </c>
      <c r="G36" s="43">
        <v>4</v>
      </c>
      <c r="H36" s="43">
        <v>5</v>
      </c>
      <c r="I36" s="43">
        <v>3</v>
      </c>
      <c r="J36" s="43">
        <v>3</v>
      </c>
      <c r="K36" s="43">
        <v>6</v>
      </c>
      <c r="L36" s="43">
        <v>3</v>
      </c>
      <c r="M36" s="41">
        <f t="shared" si="0"/>
        <v>37</v>
      </c>
      <c r="N36" s="43">
        <v>4</v>
      </c>
      <c r="O36" s="43">
        <v>5</v>
      </c>
      <c r="P36" s="43">
        <v>4</v>
      </c>
      <c r="Q36" s="43">
        <v>4</v>
      </c>
      <c r="R36" s="43">
        <v>4</v>
      </c>
      <c r="S36" s="43">
        <v>5</v>
      </c>
      <c r="T36" s="43">
        <v>4</v>
      </c>
      <c r="U36" s="43">
        <v>2</v>
      </c>
      <c r="V36" s="43">
        <v>4</v>
      </c>
      <c r="W36" s="41">
        <f t="shared" si="1"/>
        <v>36</v>
      </c>
      <c r="X36" s="41">
        <f t="shared" si="2"/>
        <v>73</v>
      </c>
      <c r="Y36" s="41">
        <f t="shared" si="3"/>
        <v>73</v>
      </c>
      <c r="Z36" s="44">
        <f t="shared" si="4"/>
        <v>1</v>
      </c>
    </row>
    <row r="37" spans="1:26" s="10" customFormat="1" ht="16.5" customHeight="1">
      <c r="A37" s="26">
        <v>27</v>
      </c>
      <c r="B37" s="37" t="s">
        <v>54</v>
      </c>
      <c r="C37" s="38" t="s">
        <v>134</v>
      </c>
      <c r="D37" s="42">
        <v>6</v>
      </c>
      <c r="E37" s="43">
        <v>4</v>
      </c>
      <c r="F37" s="43">
        <v>4</v>
      </c>
      <c r="G37" s="43">
        <v>5</v>
      </c>
      <c r="H37" s="43">
        <v>4</v>
      </c>
      <c r="I37" s="43">
        <v>3</v>
      </c>
      <c r="J37" s="43">
        <v>4</v>
      </c>
      <c r="K37" s="43">
        <v>4</v>
      </c>
      <c r="L37" s="43">
        <v>3</v>
      </c>
      <c r="M37" s="41">
        <f t="shared" si="0"/>
        <v>37</v>
      </c>
      <c r="N37" s="43">
        <v>4</v>
      </c>
      <c r="O37" s="43">
        <v>4</v>
      </c>
      <c r="P37" s="43">
        <v>5</v>
      </c>
      <c r="Q37" s="43">
        <v>4</v>
      </c>
      <c r="R37" s="43">
        <v>3</v>
      </c>
      <c r="S37" s="43">
        <v>4</v>
      </c>
      <c r="T37" s="43">
        <v>4</v>
      </c>
      <c r="U37" s="43">
        <v>3</v>
      </c>
      <c r="V37" s="43">
        <v>5</v>
      </c>
      <c r="W37" s="41">
        <f t="shared" si="1"/>
        <v>36</v>
      </c>
      <c r="X37" s="41">
        <f t="shared" si="2"/>
        <v>73</v>
      </c>
      <c r="Y37" s="41">
        <f t="shared" si="3"/>
        <v>73</v>
      </c>
      <c r="Z37" s="44">
        <f t="shared" si="4"/>
        <v>1</v>
      </c>
    </row>
    <row r="38" spans="1:26" s="10" customFormat="1" ht="16.5" customHeight="1">
      <c r="A38" s="26">
        <v>27</v>
      </c>
      <c r="B38" s="37" t="s">
        <v>61</v>
      </c>
      <c r="C38" s="38" t="s">
        <v>141</v>
      </c>
      <c r="D38" s="42">
        <v>5</v>
      </c>
      <c r="E38" s="43">
        <v>3</v>
      </c>
      <c r="F38" s="43">
        <v>5</v>
      </c>
      <c r="G38" s="43">
        <v>4</v>
      </c>
      <c r="H38" s="43">
        <v>4</v>
      </c>
      <c r="I38" s="43">
        <v>3</v>
      </c>
      <c r="J38" s="43">
        <v>4</v>
      </c>
      <c r="K38" s="43">
        <v>5</v>
      </c>
      <c r="L38" s="43">
        <v>4</v>
      </c>
      <c r="M38" s="41">
        <f t="shared" si="0"/>
        <v>37</v>
      </c>
      <c r="N38" s="43">
        <v>4</v>
      </c>
      <c r="O38" s="43">
        <v>4</v>
      </c>
      <c r="P38" s="43">
        <v>4</v>
      </c>
      <c r="Q38" s="43">
        <v>4</v>
      </c>
      <c r="R38" s="43">
        <v>3</v>
      </c>
      <c r="S38" s="43">
        <v>4</v>
      </c>
      <c r="T38" s="43">
        <v>3</v>
      </c>
      <c r="U38" s="43">
        <v>5</v>
      </c>
      <c r="V38" s="43">
        <v>5</v>
      </c>
      <c r="W38" s="41">
        <f t="shared" si="1"/>
        <v>36</v>
      </c>
      <c r="X38" s="41">
        <f t="shared" si="2"/>
        <v>73</v>
      </c>
      <c r="Y38" s="41">
        <f t="shared" si="3"/>
        <v>73</v>
      </c>
      <c r="Z38" s="44">
        <f t="shared" si="4"/>
        <v>1</v>
      </c>
    </row>
    <row r="39" spans="1:26" s="10" customFormat="1" ht="16.5" customHeight="1">
      <c r="A39" s="26">
        <v>27</v>
      </c>
      <c r="B39" s="37" t="s">
        <v>63</v>
      </c>
      <c r="C39" s="38" t="s">
        <v>143</v>
      </c>
      <c r="D39" s="42">
        <v>5</v>
      </c>
      <c r="E39" s="43">
        <v>4</v>
      </c>
      <c r="F39" s="43">
        <v>6</v>
      </c>
      <c r="G39" s="43">
        <v>4</v>
      </c>
      <c r="H39" s="43">
        <v>4</v>
      </c>
      <c r="I39" s="43">
        <v>3</v>
      </c>
      <c r="J39" s="43">
        <v>5</v>
      </c>
      <c r="K39" s="43">
        <v>5</v>
      </c>
      <c r="L39" s="43">
        <v>3</v>
      </c>
      <c r="M39" s="41">
        <f aca="true" t="shared" si="5" ref="M39:M70">SUM(D39:L39)</f>
        <v>39</v>
      </c>
      <c r="N39" s="43">
        <v>4</v>
      </c>
      <c r="O39" s="43">
        <v>5</v>
      </c>
      <c r="P39" s="43">
        <v>5</v>
      </c>
      <c r="Q39" s="43">
        <v>3</v>
      </c>
      <c r="R39" s="43">
        <v>3</v>
      </c>
      <c r="S39" s="43">
        <v>4</v>
      </c>
      <c r="T39" s="43">
        <v>3</v>
      </c>
      <c r="U39" s="43">
        <v>3</v>
      </c>
      <c r="V39" s="43">
        <v>4</v>
      </c>
      <c r="W39" s="41">
        <f aca="true" t="shared" si="6" ref="W39:W70">SUM(N39:V39)</f>
        <v>34</v>
      </c>
      <c r="X39" s="41">
        <f aca="true" t="shared" si="7" ref="X39:X70">M39+W39</f>
        <v>73</v>
      </c>
      <c r="Y39" s="41">
        <f t="shared" si="3"/>
        <v>73</v>
      </c>
      <c r="Z39" s="44">
        <f t="shared" si="4"/>
        <v>1</v>
      </c>
    </row>
    <row r="40" spans="1:26" s="10" customFormat="1" ht="16.5" customHeight="1">
      <c r="A40" s="26">
        <v>27</v>
      </c>
      <c r="B40" s="37" t="s">
        <v>74</v>
      </c>
      <c r="C40" s="38" t="s">
        <v>150</v>
      </c>
      <c r="D40" s="42">
        <v>5</v>
      </c>
      <c r="E40" s="43">
        <v>4</v>
      </c>
      <c r="F40" s="43">
        <v>4</v>
      </c>
      <c r="G40" s="43">
        <v>3</v>
      </c>
      <c r="H40" s="43">
        <v>4</v>
      </c>
      <c r="I40" s="43">
        <v>3</v>
      </c>
      <c r="J40" s="43">
        <v>4</v>
      </c>
      <c r="K40" s="43">
        <v>5</v>
      </c>
      <c r="L40" s="43">
        <v>3</v>
      </c>
      <c r="M40" s="41">
        <f t="shared" si="5"/>
        <v>35</v>
      </c>
      <c r="N40" s="43">
        <v>4</v>
      </c>
      <c r="O40" s="43">
        <v>3</v>
      </c>
      <c r="P40" s="43">
        <v>5</v>
      </c>
      <c r="Q40" s="43">
        <v>4</v>
      </c>
      <c r="R40" s="43">
        <v>3</v>
      </c>
      <c r="S40" s="43">
        <v>6</v>
      </c>
      <c r="T40" s="43">
        <v>4</v>
      </c>
      <c r="U40" s="43">
        <v>5</v>
      </c>
      <c r="V40" s="43">
        <v>4</v>
      </c>
      <c r="W40" s="41">
        <f t="shared" si="6"/>
        <v>38</v>
      </c>
      <c r="X40" s="41">
        <f t="shared" si="7"/>
        <v>73</v>
      </c>
      <c r="Y40" s="41">
        <f aca="true" t="shared" si="8" ref="Y40:Y71">SUM(X40)</f>
        <v>73</v>
      </c>
      <c r="Z40" s="44">
        <f t="shared" si="4"/>
        <v>1</v>
      </c>
    </row>
    <row r="41" spans="1:26" s="10" customFormat="1" ht="16.5" customHeight="1">
      <c r="A41" s="26">
        <v>27</v>
      </c>
      <c r="B41" s="37" t="s">
        <v>75</v>
      </c>
      <c r="C41" s="38" t="s">
        <v>151</v>
      </c>
      <c r="D41" s="42">
        <v>5</v>
      </c>
      <c r="E41" s="43">
        <v>4</v>
      </c>
      <c r="F41" s="43">
        <v>4</v>
      </c>
      <c r="G41" s="43">
        <v>4</v>
      </c>
      <c r="H41" s="43">
        <v>4</v>
      </c>
      <c r="I41" s="43">
        <v>2</v>
      </c>
      <c r="J41" s="43">
        <v>3</v>
      </c>
      <c r="K41" s="43">
        <v>5</v>
      </c>
      <c r="L41" s="43">
        <v>4</v>
      </c>
      <c r="M41" s="41">
        <f t="shared" si="5"/>
        <v>35</v>
      </c>
      <c r="N41" s="43">
        <v>3</v>
      </c>
      <c r="O41" s="43">
        <v>4</v>
      </c>
      <c r="P41" s="43">
        <v>6</v>
      </c>
      <c r="Q41" s="43">
        <v>4</v>
      </c>
      <c r="R41" s="43">
        <v>3</v>
      </c>
      <c r="S41" s="43">
        <v>6</v>
      </c>
      <c r="T41" s="43">
        <v>3</v>
      </c>
      <c r="U41" s="43">
        <v>4</v>
      </c>
      <c r="V41" s="43">
        <v>5</v>
      </c>
      <c r="W41" s="41">
        <f t="shared" si="6"/>
        <v>38</v>
      </c>
      <c r="X41" s="41">
        <f t="shared" si="7"/>
        <v>73</v>
      </c>
      <c r="Y41" s="41">
        <f t="shared" si="8"/>
        <v>73</v>
      </c>
      <c r="Z41" s="44">
        <f aca="true" t="shared" si="9" ref="Z41:Z72">SUM(Y41-72)</f>
        <v>1</v>
      </c>
    </row>
    <row r="42" spans="1:26" s="10" customFormat="1" ht="16.5" customHeight="1">
      <c r="A42" s="26">
        <v>27</v>
      </c>
      <c r="B42" s="37" t="s">
        <v>88</v>
      </c>
      <c r="C42" s="38" t="s">
        <v>164</v>
      </c>
      <c r="D42" s="42">
        <v>5</v>
      </c>
      <c r="E42" s="43">
        <v>3</v>
      </c>
      <c r="F42" s="43">
        <v>4</v>
      </c>
      <c r="G42" s="43">
        <v>5</v>
      </c>
      <c r="H42" s="43">
        <v>4</v>
      </c>
      <c r="I42" s="43">
        <v>3</v>
      </c>
      <c r="J42" s="43">
        <v>4</v>
      </c>
      <c r="K42" s="43">
        <v>5</v>
      </c>
      <c r="L42" s="43">
        <v>3</v>
      </c>
      <c r="M42" s="41">
        <f t="shared" si="5"/>
        <v>36</v>
      </c>
      <c r="N42" s="43">
        <v>4</v>
      </c>
      <c r="O42" s="43">
        <v>4</v>
      </c>
      <c r="P42" s="43">
        <v>6</v>
      </c>
      <c r="Q42" s="43">
        <v>4</v>
      </c>
      <c r="R42" s="43">
        <v>3</v>
      </c>
      <c r="S42" s="43">
        <v>4</v>
      </c>
      <c r="T42" s="43">
        <v>4</v>
      </c>
      <c r="U42" s="43">
        <v>4</v>
      </c>
      <c r="V42" s="43">
        <v>4</v>
      </c>
      <c r="W42" s="41">
        <f t="shared" si="6"/>
        <v>37</v>
      </c>
      <c r="X42" s="41">
        <f t="shared" si="7"/>
        <v>73</v>
      </c>
      <c r="Y42" s="41">
        <f t="shared" si="8"/>
        <v>73</v>
      </c>
      <c r="Z42" s="44">
        <f t="shared" si="9"/>
        <v>1</v>
      </c>
    </row>
    <row r="43" spans="1:26" s="10" customFormat="1" ht="16.5" customHeight="1">
      <c r="A43" s="26">
        <v>27</v>
      </c>
      <c r="B43" s="37" t="s">
        <v>94</v>
      </c>
      <c r="C43" s="38" t="s">
        <v>170</v>
      </c>
      <c r="D43" s="42">
        <v>4</v>
      </c>
      <c r="E43" s="43">
        <v>6</v>
      </c>
      <c r="F43" s="43">
        <v>3</v>
      </c>
      <c r="G43" s="43">
        <v>3</v>
      </c>
      <c r="H43" s="43">
        <v>4</v>
      </c>
      <c r="I43" s="43">
        <v>4</v>
      </c>
      <c r="J43" s="43">
        <v>4</v>
      </c>
      <c r="K43" s="43">
        <v>5</v>
      </c>
      <c r="L43" s="43">
        <v>4</v>
      </c>
      <c r="M43" s="41">
        <f t="shared" si="5"/>
        <v>37</v>
      </c>
      <c r="N43" s="43">
        <v>5</v>
      </c>
      <c r="O43" s="43">
        <v>5</v>
      </c>
      <c r="P43" s="43">
        <v>5</v>
      </c>
      <c r="Q43" s="43">
        <v>4</v>
      </c>
      <c r="R43" s="43">
        <v>2</v>
      </c>
      <c r="S43" s="43">
        <v>4</v>
      </c>
      <c r="T43" s="43">
        <v>3</v>
      </c>
      <c r="U43" s="43">
        <v>4</v>
      </c>
      <c r="V43" s="43">
        <v>4</v>
      </c>
      <c r="W43" s="41">
        <f t="shared" si="6"/>
        <v>36</v>
      </c>
      <c r="X43" s="41">
        <f t="shared" si="7"/>
        <v>73</v>
      </c>
      <c r="Y43" s="41">
        <f t="shared" si="8"/>
        <v>73</v>
      </c>
      <c r="Z43" s="44">
        <f t="shared" si="9"/>
        <v>1</v>
      </c>
    </row>
    <row r="44" spans="1:26" s="10" customFormat="1" ht="16.5" customHeight="1">
      <c r="A44" s="26">
        <v>27</v>
      </c>
      <c r="B44" s="37" t="s">
        <v>101</v>
      </c>
      <c r="C44" s="38" t="s">
        <v>179</v>
      </c>
      <c r="D44" s="42">
        <v>5</v>
      </c>
      <c r="E44" s="43">
        <v>4</v>
      </c>
      <c r="F44" s="43">
        <v>5</v>
      </c>
      <c r="G44" s="43">
        <v>4</v>
      </c>
      <c r="H44" s="43">
        <v>4</v>
      </c>
      <c r="I44" s="43">
        <v>2</v>
      </c>
      <c r="J44" s="43">
        <v>3</v>
      </c>
      <c r="K44" s="43">
        <v>6</v>
      </c>
      <c r="L44" s="43">
        <v>3</v>
      </c>
      <c r="M44" s="41">
        <f t="shared" si="5"/>
        <v>36</v>
      </c>
      <c r="N44" s="43">
        <v>5</v>
      </c>
      <c r="O44" s="43">
        <v>4</v>
      </c>
      <c r="P44" s="43">
        <v>5</v>
      </c>
      <c r="Q44" s="43">
        <v>4</v>
      </c>
      <c r="R44" s="43">
        <v>4</v>
      </c>
      <c r="S44" s="43">
        <v>5</v>
      </c>
      <c r="T44" s="43">
        <v>3</v>
      </c>
      <c r="U44" s="43">
        <v>3</v>
      </c>
      <c r="V44" s="43">
        <v>4</v>
      </c>
      <c r="W44" s="41">
        <f t="shared" si="6"/>
        <v>37</v>
      </c>
      <c r="X44" s="41">
        <f t="shared" si="7"/>
        <v>73</v>
      </c>
      <c r="Y44" s="41">
        <f t="shared" si="8"/>
        <v>73</v>
      </c>
      <c r="Z44" s="44">
        <f t="shared" si="9"/>
        <v>1</v>
      </c>
    </row>
    <row r="45" spans="1:26" s="10" customFormat="1" ht="16.5" customHeight="1">
      <c r="A45" s="26">
        <v>37</v>
      </c>
      <c r="B45" s="37" t="s">
        <v>44</v>
      </c>
      <c r="C45" s="38" t="s">
        <v>121</v>
      </c>
      <c r="D45" s="42">
        <v>5</v>
      </c>
      <c r="E45" s="43">
        <v>4</v>
      </c>
      <c r="F45" s="43">
        <v>4</v>
      </c>
      <c r="G45" s="43">
        <v>4</v>
      </c>
      <c r="H45" s="43">
        <v>4</v>
      </c>
      <c r="I45" s="43">
        <v>3</v>
      </c>
      <c r="J45" s="43">
        <v>4</v>
      </c>
      <c r="K45" s="43">
        <v>5</v>
      </c>
      <c r="L45" s="43">
        <v>3</v>
      </c>
      <c r="M45" s="41">
        <f t="shared" si="5"/>
        <v>36</v>
      </c>
      <c r="N45" s="43">
        <v>5</v>
      </c>
      <c r="O45" s="43">
        <v>4</v>
      </c>
      <c r="P45" s="43">
        <v>5</v>
      </c>
      <c r="Q45" s="43">
        <v>4</v>
      </c>
      <c r="R45" s="43">
        <v>3</v>
      </c>
      <c r="S45" s="43">
        <v>6</v>
      </c>
      <c r="T45" s="43">
        <v>3</v>
      </c>
      <c r="U45" s="43">
        <v>3</v>
      </c>
      <c r="V45" s="43">
        <v>5</v>
      </c>
      <c r="W45" s="41">
        <f t="shared" si="6"/>
        <v>38</v>
      </c>
      <c r="X45" s="41">
        <f t="shared" si="7"/>
        <v>74</v>
      </c>
      <c r="Y45" s="41">
        <f t="shared" si="8"/>
        <v>74</v>
      </c>
      <c r="Z45" s="44">
        <f t="shared" si="9"/>
        <v>2</v>
      </c>
    </row>
    <row r="46" spans="1:26" s="10" customFormat="1" ht="16.5" customHeight="1">
      <c r="A46" s="26">
        <v>37</v>
      </c>
      <c r="B46" s="37" t="s">
        <v>48</v>
      </c>
      <c r="C46" s="38" t="s">
        <v>127</v>
      </c>
      <c r="D46" s="42">
        <v>8</v>
      </c>
      <c r="E46" s="43">
        <v>4</v>
      </c>
      <c r="F46" s="43">
        <v>4</v>
      </c>
      <c r="G46" s="43">
        <v>4</v>
      </c>
      <c r="H46" s="43">
        <v>4</v>
      </c>
      <c r="I46" s="43">
        <v>3</v>
      </c>
      <c r="J46" s="43">
        <v>4</v>
      </c>
      <c r="K46" s="43">
        <v>4</v>
      </c>
      <c r="L46" s="43">
        <v>4</v>
      </c>
      <c r="M46" s="41">
        <f t="shared" si="5"/>
        <v>39</v>
      </c>
      <c r="N46" s="43">
        <v>3</v>
      </c>
      <c r="O46" s="43">
        <v>5</v>
      </c>
      <c r="P46" s="43">
        <v>4</v>
      </c>
      <c r="Q46" s="43">
        <v>5</v>
      </c>
      <c r="R46" s="43">
        <v>3</v>
      </c>
      <c r="S46" s="43">
        <v>5</v>
      </c>
      <c r="T46" s="43">
        <v>3</v>
      </c>
      <c r="U46" s="43">
        <v>3</v>
      </c>
      <c r="V46" s="43">
        <v>4</v>
      </c>
      <c r="W46" s="41">
        <f t="shared" si="6"/>
        <v>35</v>
      </c>
      <c r="X46" s="41">
        <f t="shared" si="7"/>
        <v>74</v>
      </c>
      <c r="Y46" s="41">
        <f t="shared" si="8"/>
        <v>74</v>
      </c>
      <c r="Z46" s="44">
        <f t="shared" si="9"/>
        <v>2</v>
      </c>
    </row>
    <row r="47" spans="1:26" s="10" customFormat="1" ht="16.5" customHeight="1">
      <c r="A47" s="26">
        <v>37</v>
      </c>
      <c r="B47" s="37" t="s">
        <v>191</v>
      </c>
      <c r="C47" s="38" t="s">
        <v>129</v>
      </c>
      <c r="D47" s="42">
        <v>4</v>
      </c>
      <c r="E47" s="43">
        <v>4</v>
      </c>
      <c r="F47" s="43">
        <v>4</v>
      </c>
      <c r="G47" s="43">
        <v>4</v>
      </c>
      <c r="H47" s="43">
        <v>5</v>
      </c>
      <c r="I47" s="43">
        <v>3</v>
      </c>
      <c r="J47" s="43">
        <v>3</v>
      </c>
      <c r="K47" s="43">
        <v>5</v>
      </c>
      <c r="L47" s="43">
        <v>4</v>
      </c>
      <c r="M47" s="41">
        <f t="shared" si="5"/>
        <v>36</v>
      </c>
      <c r="N47" s="43">
        <v>5</v>
      </c>
      <c r="O47" s="43">
        <v>6</v>
      </c>
      <c r="P47" s="43">
        <v>5</v>
      </c>
      <c r="Q47" s="43">
        <v>3</v>
      </c>
      <c r="R47" s="43">
        <v>3</v>
      </c>
      <c r="S47" s="43">
        <v>5</v>
      </c>
      <c r="T47" s="43">
        <v>4</v>
      </c>
      <c r="U47" s="43">
        <v>3</v>
      </c>
      <c r="V47" s="43">
        <v>4</v>
      </c>
      <c r="W47" s="41">
        <f t="shared" si="6"/>
        <v>38</v>
      </c>
      <c r="X47" s="41">
        <f t="shared" si="7"/>
        <v>74</v>
      </c>
      <c r="Y47" s="41">
        <f t="shared" si="8"/>
        <v>74</v>
      </c>
      <c r="Z47" s="44">
        <f t="shared" si="9"/>
        <v>2</v>
      </c>
    </row>
    <row r="48" spans="1:26" s="10" customFormat="1" ht="16.5" customHeight="1">
      <c r="A48" s="26">
        <v>37</v>
      </c>
      <c r="B48" s="37" t="s">
        <v>52</v>
      </c>
      <c r="C48" s="38" t="s">
        <v>132</v>
      </c>
      <c r="D48" s="42">
        <v>7</v>
      </c>
      <c r="E48" s="43">
        <v>4</v>
      </c>
      <c r="F48" s="43">
        <v>4</v>
      </c>
      <c r="G48" s="43">
        <v>4</v>
      </c>
      <c r="H48" s="43">
        <v>4</v>
      </c>
      <c r="I48" s="43">
        <v>4</v>
      </c>
      <c r="J48" s="43">
        <v>4</v>
      </c>
      <c r="K48" s="43">
        <v>5</v>
      </c>
      <c r="L48" s="43">
        <v>4</v>
      </c>
      <c r="M48" s="41">
        <f t="shared" si="5"/>
        <v>40</v>
      </c>
      <c r="N48" s="43">
        <v>4</v>
      </c>
      <c r="O48" s="43">
        <v>5</v>
      </c>
      <c r="P48" s="43">
        <v>4</v>
      </c>
      <c r="Q48" s="43">
        <v>4</v>
      </c>
      <c r="R48" s="43">
        <v>2</v>
      </c>
      <c r="S48" s="43">
        <v>5</v>
      </c>
      <c r="T48" s="43">
        <v>3</v>
      </c>
      <c r="U48" s="43">
        <v>2</v>
      </c>
      <c r="V48" s="43">
        <v>5</v>
      </c>
      <c r="W48" s="41">
        <f t="shared" si="6"/>
        <v>34</v>
      </c>
      <c r="X48" s="41">
        <f t="shared" si="7"/>
        <v>74</v>
      </c>
      <c r="Y48" s="41">
        <f t="shared" si="8"/>
        <v>74</v>
      </c>
      <c r="Z48" s="44">
        <f t="shared" si="9"/>
        <v>2</v>
      </c>
    </row>
    <row r="49" spans="1:26" s="10" customFormat="1" ht="16.5" customHeight="1">
      <c r="A49" s="26">
        <v>37</v>
      </c>
      <c r="B49" s="37" t="s">
        <v>69</v>
      </c>
      <c r="C49" s="38" t="s">
        <v>149</v>
      </c>
      <c r="D49" s="42">
        <v>4</v>
      </c>
      <c r="E49" s="43">
        <v>4</v>
      </c>
      <c r="F49" s="43">
        <v>4</v>
      </c>
      <c r="G49" s="43">
        <v>4</v>
      </c>
      <c r="H49" s="43">
        <v>4</v>
      </c>
      <c r="I49" s="43">
        <v>3</v>
      </c>
      <c r="J49" s="43">
        <v>4</v>
      </c>
      <c r="K49" s="43">
        <v>5</v>
      </c>
      <c r="L49" s="43">
        <v>3</v>
      </c>
      <c r="M49" s="41">
        <f t="shared" si="5"/>
        <v>35</v>
      </c>
      <c r="N49" s="43">
        <v>4</v>
      </c>
      <c r="O49" s="43">
        <v>4</v>
      </c>
      <c r="P49" s="43">
        <v>5</v>
      </c>
      <c r="Q49" s="43">
        <v>4</v>
      </c>
      <c r="R49" s="43">
        <v>4</v>
      </c>
      <c r="S49" s="43">
        <v>5</v>
      </c>
      <c r="T49" s="43">
        <v>3</v>
      </c>
      <c r="U49" s="43">
        <v>4</v>
      </c>
      <c r="V49" s="43">
        <v>6</v>
      </c>
      <c r="W49" s="41">
        <f t="shared" si="6"/>
        <v>39</v>
      </c>
      <c r="X49" s="41">
        <f t="shared" si="7"/>
        <v>74</v>
      </c>
      <c r="Y49" s="41">
        <f t="shared" si="8"/>
        <v>74</v>
      </c>
      <c r="Z49" s="44">
        <f t="shared" si="9"/>
        <v>2</v>
      </c>
    </row>
    <row r="50" spans="1:29" s="11" customFormat="1" ht="16.5" customHeight="1">
      <c r="A50" s="26">
        <v>37</v>
      </c>
      <c r="B50" s="37" t="s">
        <v>71</v>
      </c>
      <c r="C50" s="38" t="s">
        <v>73</v>
      </c>
      <c r="D50" s="42">
        <v>5</v>
      </c>
      <c r="E50" s="43">
        <v>4</v>
      </c>
      <c r="F50" s="43">
        <v>4</v>
      </c>
      <c r="G50" s="43">
        <v>4</v>
      </c>
      <c r="H50" s="43">
        <v>4</v>
      </c>
      <c r="I50" s="43">
        <v>4</v>
      </c>
      <c r="J50" s="43">
        <v>3</v>
      </c>
      <c r="K50" s="43">
        <v>5</v>
      </c>
      <c r="L50" s="43">
        <v>3</v>
      </c>
      <c r="M50" s="41">
        <f t="shared" si="5"/>
        <v>36</v>
      </c>
      <c r="N50" s="43">
        <v>5</v>
      </c>
      <c r="O50" s="43">
        <v>4</v>
      </c>
      <c r="P50" s="43">
        <v>5</v>
      </c>
      <c r="Q50" s="43">
        <v>4</v>
      </c>
      <c r="R50" s="43">
        <v>4</v>
      </c>
      <c r="S50" s="43">
        <v>5</v>
      </c>
      <c r="T50" s="43">
        <v>2</v>
      </c>
      <c r="U50" s="43">
        <v>5</v>
      </c>
      <c r="V50" s="43">
        <v>4</v>
      </c>
      <c r="W50" s="41">
        <f t="shared" si="6"/>
        <v>38</v>
      </c>
      <c r="X50" s="41">
        <f t="shared" si="7"/>
        <v>74</v>
      </c>
      <c r="Y50" s="41">
        <f t="shared" si="8"/>
        <v>74</v>
      </c>
      <c r="Z50" s="44">
        <f t="shared" si="9"/>
        <v>2</v>
      </c>
      <c r="AC50" s="10"/>
    </row>
    <row r="51" spans="1:26" s="10" customFormat="1" ht="16.5" customHeight="1">
      <c r="A51" s="26">
        <v>37</v>
      </c>
      <c r="B51" s="37" t="s">
        <v>78</v>
      </c>
      <c r="C51" s="38" t="s">
        <v>154</v>
      </c>
      <c r="D51" s="42">
        <v>5</v>
      </c>
      <c r="E51" s="43">
        <v>4</v>
      </c>
      <c r="F51" s="43">
        <v>5</v>
      </c>
      <c r="G51" s="43">
        <v>6</v>
      </c>
      <c r="H51" s="43">
        <v>4</v>
      </c>
      <c r="I51" s="43">
        <v>2</v>
      </c>
      <c r="J51" s="43">
        <v>4</v>
      </c>
      <c r="K51" s="43">
        <v>5</v>
      </c>
      <c r="L51" s="43">
        <v>3</v>
      </c>
      <c r="M51" s="41">
        <f t="shared" si="5"/>
        <v>38</v>
      </c>
      <c r="N51" s="43">
        <v>4</v>
      </c>
      <c r="O51" s="43">
        <v>4</v>
      </c>
      <c r="P51" s="43">
        <v>5</v>
      </c>
      <c r="Q51" s="43">
        <v>4</v>
      </c>
      <c r="R51" s="43">
        <v>3</v>
      </c>
      <c r="S51" s="43">
        <v>5</v>
      </c>
      <c r="T51" s="43">
        <v>3</v>
      </c>
      <c r="U51" s="43">
        <v>4</v>
      </c>
      <c r="V51" s="43">
        <v>4</v>
      </c>
      <c r="W51" s="41">
        <f t="shared" si="6"/>
        <v>36</v>
      </c>
      <c r="X51" s="41">
        <f t="shared" si="7"/>
        <v>74</v>
      </c>
      <c r="Y51" s="41">
        <f t="shared" si="8"/>
        <v>74</v>
      </c>
      <c r="Z51" s="44">
        <f t="shared" si="9"/>
        <v>2</v>
      </c>
    </row>
    <row r="52" spans="1:26" s="10" customFormat="1" ht="16.5" customHeight="1">
      <c r="A52" s="26">
        <v>37</v>
      </c>
      <c r="B52" s="37" t="s">
        <v>84</v>
      </c>
      <c r="C52" s="38" t="s">
        <v>160</v>
      </c>
      <c r="D52" s="43">
        <v>6</v>
      </c>
      <c r="E52" s="43">
        <v>3</v>
      </c>
      <c r="F52" s="43">
        <v>4</v>
      </c>
      <c r="G52" s="43">
        <v>5</v>
      </c>
      <c r="H52" s="43">
        <v>4</v>
      </c>
      <c r="I52" s="43">
        <v>3</v>
      </c>
      <c r="J52" s="43">
        <v>4</v>
      </c>
      <c r="K52" s="43">
        <v>6</v>
      </c>
      <c r="L52" s="43">
        <v>3</v>
      </c>
      <c r="M52" s="41">
        <f t="shared" si="5"/>
        <v>38</v>
      </c>
      <c r="N52" s="43">
        <v>5</v>
      </c>
      <c r="O52" s="43">
        <v>4</v>
      </c>
      <c r="P52" s="43">
        <v>5</v>
      </c>
      <c r="Q52" s="43">
        <v>4</v>
      </c>
      <c r="R52" s="43">
        <v>3</v>
      </c>
      <c r="S52" s="43">
        <v>5</v>
      </c>
      <c r="T52" s="43">
        <v>3</v>
      </c>
      <c r="U52" s="43">
        <v>3</v>
      </c>
      <c r="V52" s="43">
        <v>4</v>
      </c>
      <c r="W52" s="41">
        <f t="shared" si="6"/>
        <v>36</v>
      </c>
      <c r="X52" s="41">
        <f t="shared" si="7"/>
        <v>74</v>
      </c>
      <c r="Y52" s="41">
        <f t="shared" si="8"/>
        <v>74</v>
      </c>
      <c r="Z52" s="44">
        <f t="shared" si="9"/>
        <v>2</v>
      </c>
    </row>
    <row r="53" spans="1:26" s="10" customFormat="1" ht="16.5" customHeight="1">
      <c r="A53" s="26">
        <v>37</v>
      </c>
      <c r="B53" s="37" t="s">
        <v>91</v>
      </c>
      <c r="C53" s="38" t="s">
        <v>167</v>
      </c>
      <c r="D53" s="42">
        <v>4</v>
      </c>
      <c r="E53" s="43">
        <v>3</v>
      </c>
      <c r="F53" s="43">
        <v>4</v>
      </c>
      <c r="G53" s="43">
        <v>4</v>
      </c>
      <c r="H53" s="43">
        <v>4</v>
      </c>
      <c r="I53" s="43">
        <v>3</v>
      </c>
      <c r="J53" s="43">
        <v>4</v>
      </c>
      <c r="K53" s="43">
        <v>5</v>
      </c>
      <c r="L53" s="43">
        <v>3</v>
      </c>
      <c r="M53" s="41">
        <f t="shared" si="5"/>
        <v>34</v>
      </c>
      <c r="N53" s="43">
        <v>7</v>
      </c>
      <c r="O53" s="43">
        <v>5</v>
      </c>
      <c r="P53" s="43">
        <v>5</v>
      </c>
      <c r="Q53" s="43">
        <v>4</v>
      </c>
      <c r="R53" s="43">
        <v>3</v>
      </c>
      <c r="S53" s="43">
        <v>5</v>
      </c>
      <c r="T53" s="43">
        <v>4</v>
      </c>
      <c r="U53" s="43">
        <v>3</v>
      </c>
      <c r="V53" s="43">
        <v>4</v>
      </c>
      <c r="W53" s="41">
        <f t="shared" si="6"/>
        <v>40</v>
      </c>
      <c r="X53" s="41">
        <f t="shared" si="7"/>
        <v>74</v>
      </c>
      <c r="Y53" s="41">
        <f t="shared" si="8"/>
        <v>74</v>
      </c>
      <c r="Z53" s="44">
        <f t="shared" si="9"/>
        <v>2</v>
      </c>
    </row>
    <row r="54" spans="1:26" s="10" customFormat="1" ht="16.5" customHeight="1">
      <c r="A54" s="26">
        <v>37</v>
      </c>
      <c r="B54" s="37" t="s">
        <v>176</v>
      </c>
      <c r="C54" s="38" t="s">
        <v>177</v>
      </c>
      <c r="D54" s="42">
        <v>4</v>
      </c>
      <c r="E54" s="43">
        <v>5</v>
      </c>
      <c r="F54" s="43">
        <v>3</v>
      </c>
      <c r="G54" s="43">
        <v>4</v>
      </c>
      <c r="H54" s="43">
        <v>5</v>
      </c>
      <c r="I54" s="43">
        <v>4</v>
      </c>
      <c r="J54" s="43">
        <v>5</v>
      </c>
      <c r="K54" s="43">
        <v>4</v>
      </c>
      <c r="L54" s="43">
        <v>4</v>
      </c>
      <c r="M54" s="41">
        <f t="shared" si="5"/>
        <v>38</v>
      </c>
      <c r="N54" s="43">
        <v>5</v>
      </c>
      <c r="O54" s="43">
        <v>4</v>
      </c>
      <c r="P54" s="43">
        <v>5</v>
      </c>
      <c r="Q54" s="43">
        <v>4</v>
      </c>
      <c r="R54" s="43">
        <v>3</v>
      </c>
      <c r="S54" s="43">
        <v>5</v>
      </c>
      <c r="T54" s="43">
        <v>3</v>
      </c>
      <c r="U54" s="43">
        <v>3</v>
      </c>
      <c r="V54" s="43">
        <v>4</v>
      </c>
      <c r="W54" s="41">
        <f t="shared" si="6"/>
        <v>36</v>
      </c>
      <c r="X54" s="41">
        <f t="shared" si="7"/>
        <v>74</v>
      </c>
      <c r="Y54" s="41">
        <f t="shared" si="8"/>
        <v>74</v>
      </c>
      <c r="Z54" s="44">
        <f t="shared" si="9"/>
        <v>2</v>
      </c>
    </row>
    <row r="55" spans="1:26" s="10" customFormat="1" ht="16.5" customHeight="1">
      <c r="A55" s="26">
        <v>37</v>
      </c>
      <c r="B55" s="37" t="s">
        <v>108</v>
      </c>
      <c r="C55" s="38" t="s">
        <v>186</v>
      </c>
      <c r="D55" s="42">
        <v>4</v>
      </c>
      <c r="E55" s="43">
        <v>5</v>
      </c>
      <c r="F55" s="43">
        <v>4</v>
      </c>
      <c r="G55" s="43">
        <v>4</v>
      </c>
      <c r="H55" s="43">
        <v>4</v>
      </c>
      <c r="I55" s="43">
        <v>4</v>
      </c>
      <c r="J55" s="43">
        <v>4</v>
      </c>
      <c r="K55" s="43">
        <v>5</v>
      </c>
      <c r="L55" s="43">
        <v>3</v>
      </c>
      <c r="M55" s="41">
        <f t="shared" si="5"/>
        <v>37</v>
      </c>
      <c r="N55" s="43">
        <v>4</v>
      </c>
      <c r="O55" s="43">
        <v>4</v>
      </c>
      <c r="P55" s="43">
        <v>5</v>
      </c>
      <c r="Q55" s="43">
        <v>4</v>
      </c>
      <c r="R55" s="43">
        <v>3</v>
      </c>
      <c r="S55" s="43">
        <v>5</v>
      </c>
      <c r="T55" s="43">
        <v>4</v>
      </c>
      <c r="U55" s="43">
        <v>4</v>
      </c>
      <c r="V55" s="43">
        <v>4</v>
      </c>
      <c r="W55" s="41">
        <f t="shared" si="6"/>
        <v>37</v>
      </c>
      <c r="X55" s="41">
        <f t="shared" si="7"/>
        <v>74</v>
      </c>
      <c r="Y55" s="41">
        <f t="shared" si="8"/>
        <v>74</v>
      </c>
      <c r="Z55" s="44">
        <f t="shared" si="9"/>
        <v>2</v>
      </c>
    </row>
    <row r="56" spans="1:26" s="10" customFormat="1" ht="16.5" customHeight="1">
      <c r="A56" s="26">
        <v>48</v>
      </c>
      <c r="B56" s="37" t="s">
        <v>56</v>
      </c>
      <c r="C56" s="38" t="s">
        <v>136</v>
      </c>
      <c r="D56" s="42">
        <v>5</v>
      </c>
      <c r="E56" s="43">
        <v>4</v>
      </c>
      <c r="F56" s="43">
        <v>4</v>
      </c>
      <c r="G56" s="43">
        <v>4</v>
      </c>
      <c r="H56" s="43">
        <v>4</v>
      </c>
      <c r="I56" s="43">
        <v>3</v>
      </c>
      <c r="J56" s="43">
        <v>4</v>
      </c>
      <c r="K56" s="43">
        <v>4</v>
      </c>
      <c r="L56" s="43">
        <v>4</v>
      </c>
      <c r="M56" s="41">
        <f t="shared" si="5"/>
        <v>36</v>
      </c>
      <c r="N56" s="43">
        <v>4</v>
      </c>
      <c r="O56" s="43">
        <v>4</v>
      </c>
      <c r="P56" s="43">
        <v>5</v>
      </c>
      <c r="Q56" s="43">
        <v>3</v>
      </c>
      <c r="R56" s="43">
        <v>4</v>
      </c>
      <c r="S56" s="43">
        <v>6</v>
      </c>
      <c r="T56" s="43">
        <v>4</v>
      </c>
      <c r="U56" s="43">
        <v>4</v>
      </c>
      <c r="V56" s="43">
        <v>5</v>
      </c>
      <c r="W56" s="41">
        <f t="shared" si="6"/>
        <v>39</v>
      </c>
      <c r="X56" s="41">
        <f t="shared" si="7"/>
        <v>75</v>
      </c>
      <c r="Y56" s="41">
        <f t="shared" si="8"/>
        <v>75</v>
      </c>
      <c r="Z56" s="44">
        <f t="shared" si="9"/>
        <v>3</v>
      </c>
    </row>
    <row r="57" spans="1:26" s="10" customFormat="1" ht="16.5" customHeight="1">
      <c r="A57" s="26">
        <v>48</v>
      </c>
      <c r="B57" s="37" t="s">
        <v>67</v>
      </c>
      <c r="C57" s="38" t="s">
        <v>147</v>
      </c>
      <c r="D57" s="42">
        <v>4</v>
      </c>
      <c r="E57" s="43">
        <v>4</v>
      </c>
      <c r="F57" s="43">
        <v>4</v>
      </c>
      <c r="G57" s="43">
        <v>4</v>
      </c>
      <c r="H57" s="43">
        <v>4</v>
      </c>
      <c r="I57" s="43">
        <v>3</v>
      </c>
      <c r="J57" s="43">
        <v>4</v>
      </c>
      <c r="K57" s="43">
        <v>6</v>
      </c>
      <c r="L57" s="43">
        <v>2</v>
      </c>
      <c r="M57" s="41">
        <f t="shared" si="5"/>
        <v>35</v>
      </c>
      <c r="N57" s="43">
        <v>4</v>
      </c>
      <c r="O57" s="43">
        <v>4</v>
      </c>
      <c r="P57" s="43">
        <v>5</v>
      </c>
      <c r="Q57" s="43">
        <v>5</v>
      </c>
      <c r="R57" s="43">
        <v>5</v>
      </c>
      <c r="S57" s="43">
        <v>5</v>
      </c>
      <c r="T57" s="43">
        <v>3</v>
      </c>
      <c r="U57" s="43">
        <v>4</v>
      </c>
      <c r="V57" s="43">
        <v>5</v>
      </c>
      <c r="W57" s="41">
        <f t="shared" si="6"/>
        <v>40</v>
      </c>
      <c r="X57" s="41">
        <f t="shared" si="7"/>
        <v>75</v>
      </c>
      <c r="Y57" s="41">
        <f t="shared" si="8"/>
        <v>75</v>
      </c>
      <c r="Z57" s="44">
        <f t="shared" si="9"/>
        <v>3</v>
      </c>
    </row>
    <row r="58" spans="1:26" s="10" customFormat="1" ht="16.5" customHeight="1">
      <c r="A58" s="26">
        <v>48</v>
      </c>
      <c r="B58" s="37" t="s">
        <v>83</v>
      </c>
      <c r="C58" s="38" t="s">
        <v>159</v>
      </c>
      <c r="D58" s="42">
        <v>4</v>
      </c>
      <c r="E58" s="43">
        <v>4</v>
      </c>
      <c r="F58" s="43">
        <v>4</v>
      </c>
      <c r="G58" s="43">
        <v>5</v>
      </c>
      <c r="H58" s="43">
        <v>4</v>
      </c>
      <c r="I58" s="43">
        <v>4</v>
      </c>
      <c r="J58" s="43">
        <v>4</v>
      </c>
      <c r="K58" s="43">
        <v>6</v>
      </c>
      <c r="L58" s="43">
        <v>4</v>
      </c>
      <c r="M58" s="41">
        <f t="shared" si="5"/>
        <v>39</v>
      </c>
      <c r="N58" s="43">
        <v>4</v>
      </c>
      <c r="O58" s="43">
        <v>4</v>
      </c>
      <c r="P58" s="43">
        <v>6</v>
      </c>
      <c r="Q58" s="43">
        <v>3</v>
      </c>
      <c r="R58" s="43">
        <v>3</v>
      </c>
      <c r="S58" s="43">
        <v>6</v>
      </c>
      <c r="T58" s="43">
        <v>2</v>
      </c>
      <c r="U58" s="43">
        <v>4</v>
      </c>
      <c r="V58" s="43">
        <v>4</v>
      </c>
      <c r="W58" s="41">
        <f t="shared" si="6"/>
        <v>36</v>
      </c>
      <c r="X58" s="41">
        <f t="shared" si="7"/>
        <v>75</v>
      </c>
      <c r="Y58" s="41">
        <f t="shared" si="8"/>
        <v>75</v>
      </c>
      <c r="Z58" s="44">
        <f t="shared" si="9"/>
        <v>3</v>
      </c>
    </row>
    <row r="59" spans="1:26" s="10" customFormat="1" ht="16.5" customHeight="1">
      <c r="A59" s="26">
        <v>48</v>
      </c>
      <c r="B59" s="37" t="s">
        <v>98</v>
      </c>
      <c r="C59" s="38" t="s">
        <v>174</v>
      </c>
      <c r="D59" s="42">
        <v>5</v>
      </c>
      <c r="E59" s="43">
        <v>4</v>
      </c>
      <c r="F59" s="43">
        <v>5</v>
      </c>
      <c r="G59" s="43">
        <v>3</v>
      </c>
      <c r="H59" s="43">
        <v>4</v>
      </c>
      <c r="I59" s="43">
        <v>3</v>
      </c>
      <c r="J59" s="43">
        <v>4</v>
      </c>
      <c r="K59" s="43">
        <v>6</v>
      </c>
      <c r="L59" s="43">
        <v>3</v>
      </c>
      <c r="M59" s="41">
        <f t="shared" si="5"/>
        <v>37</v>
      </c>
      <c r="N59" s="43">
        <v>4</v>
      </c>
      <c r="O59" s="43">
        <v>6</v>
      </c>
      <c r="P59" s="43">
        <v>4</v>
      </c>
      <c r="Q59" s="43">
        <v>4</v>
      </c>
      <c r="R59" s="43">
        <v>3</v>
      </c>
      <c r="S59" s="43">
        <v>5</v>
      </c>
      <c r="T59" s="43">
        <v>4</v>
      </c>
      <c r="U59" s="43">
        <v>3</v>
      </c>
      <c r="V59" s="43">
        <v>5</v>
      </c>
      <c r="W59" s="41">
        <f t="shared" si="6"/>
        <v>38</v>
      </c>
      <c r="X59" s="41">
        <f t="shared" si="7"/>
        <v>75</v>
      </c>
      <c r="Y59" s="41">
        <f t="shared" si="8"/>
        <v>75</v>
      </c>
      <c r="Z59" s="44">
        <f t="shared" si="9"/>
        <v>3</v>
      </c>
    </row>
    <row r="60" spans="1:26" s="10" customFormat="1" ht="16.5" customHeight="1">
      <c r="A60" s="26">
        <v>48</v>
      </c>
      <c r="B60" s="37" t="s">
        <v>102</v>
      </c>
      <c r="C60" s="38" t="s">
        <v>180</v>
      </c>
      <c r="D60" s="42">
        <v>4</v>
      </c>
      <c r="E60" s="43">
        <v>4</v>
      </c>
      <c r="F60" s="43">
        <v>4</v>
      </c>
      <c r="G60" s="43">
        <v>5</v>
      </c>
      <c r="H60" s="43">
        <v>3</v>
      </c>
      <c r="I60" s="43">
        <v>4</v>
      </c>
      <c r="J60" s="43">
        <v>4</v>
      </c>
      <c r="K60" s="43">
        <v>5</v>
      </c>
      <c r="L60" s="43">
        <v>4</v>
      </c>
      <c r="M60" s="41">
        <f t="shared" si="5"/>
        <v>37</v>
      </c>
      <c r="N60" s="43">
        <v>6</v>
      </c>
      <c r="O60" s="43">
        <v>4</v>
      </c>
      <c r="P60" s="43">
        <v>5</v>
      </c>
      <c r="Q60" s="43">
        <v>4</v>
      </c>
      <c r="R60" s="43">
        <v>3</v>
      </c>
      <c r="S60" s="43">
        <v>4</v>
      </c>
      <c r="T60" s="43">
        <v>4</v>
      </c>
      <c r="U60" s="43">
        <v>4</v>
      </c>
      <c r="V60" s="43">
        <v>4</v>
      </c>
      <c r="W60" s="41">
        <f t="shared" si="6"/>
        <v>38</v>
      </c>
      <c r="X60" s="41">
        <f t="shared" si="7"/>
        <v>75</v>
      </c>
      <c r="Y60" s="41">
        <f t="shared" si="8"/>
        <v>75</v>
      </c>
      <c r="Z60" s="44">
        <f t="shared" si="9"/>
        <v>3</v>
      </c>
    </row>
    <row r="61" spans="1:26" s="10" customFormat="1" ht="16.5" customHeight="1">
      <c r="A61" s="26">
        <v>48</v>
      </c>
      <c r="B61" s="37" t="s">
        <v>103</v>
      </c>
      <c r="C61" s="38" t="s">
        <v>181</v>
      </c>
      <c r="D61" s="42">
        <v>6</v>
      </c>
      <c r="E61" s="43">
        <v>4</v>
      </c>
      <c r="F61" s="43">
        <v>4</v>
      </c>
      <c r="G61" s="43">
        <v>5</v>
      </c>
      <c r="H61" s="43">
        <v>4</v>
      </c>
      <c r="I61" s="43">
        <v>3</v>
      </c>
      <c r="J61" s="43">
        <v>4</v>
      </c>
      <c r="K61" s="43">
        <v>5</v>
      </c>
      <c r="L61" s="43">
        <v>4</v>
      </c>
      <c r="M61" s="41">
        <f t="shared" si="5"/>
        <v>39</v>
      </c>
      <c r="N61" s="43">
        <v>4</v>
      </c>
      <c r="O61" s="43">
        <v>4</v>
      </c>
      <c r="P61" s="43">
        <v>5</v>
      </c>
      <c r="Q61" s="43">
        <v>4</v>
      </c>
      <c r="R61" s="43">
        <v>3</v>
      </c>
      <c r="S61" s="43">
        <v>5</v>
      </c>
      <c r="T61" s="43">
        <v>4</v>
      </c>
      <c r="U61" s="43">
        <v>3</v>
      </c>
      <c r="V61" s="43">
        <v>4</v>
      </c>
      <c r="W61" s="41">
        <f t="shared" si="6"/>
        <v>36</v>
      </c>
      <c r="X61" s="41">
        <f t="shared" si="7"/>
        <v>75</v>
      </c>
      <c r="Y61" s="41">
        <f t="shared" si="8"/>
        <v>75</v>
      </c>
      <c r="Z61" s="44">
        <f t="shared" si="9"/>
        <v>3</v>
      </c>
    </row>
    <row r="62" spans="1:26" s="10" customFormat="1" ht="16.5" customHeight="1">
      <c r="A62" s="26">
        <v>48</v>
      </c>
      <c r="B62" s="37" t="s">
        <v>104</v>
      </c>
      <c r="C62" s="38" t="s">
        <v>182</v>
      </c>
      <c r="D62" s="42">
        <v>4</v>
      </c>
      <c r="E62" s="43">
        <v>4</v>
      </c>
      <c r="F62" s="43">
        <v>4</v>
      </c>
      <c r="G62" s="43">
        <v>6</v>
      </c>
      <c r="H62" s="43">
        <v>4</v>
      </c>
      <c r="I62" s="43">
        <v>3</v>
      </c>
      <c r="J62" s="43">
        <v>4</v>
      </c>
      <c r="K62" s="43">
        <v>5</v>
      </c>
      <c r="L62" s="43">
        <v>4</v>
      </c>
      <c r="M62" s="41">
        <f t="shared" si="5"/>
        <v>38</v>
      </c>
      <c r="N62" s="43">
        <v>5</v>
      </c>
      <c r="O62" s="43">
        <v>4</v>
      </c>
      <c r="P62" s="43">
        <v>4</v>
      </c>
      <c r="Q62" s="43">
        <v>4</v>
      </c>
      <c r="R62" s="43">
        <v>3</v>
      </c>
      <c r="S62" s="43">
        <v>6</v>
      </c>
      <c r="T62" s="43">
        <v>3</v>
      </c>
      <c r="U62" s="43">
        <v>3</v>
      </c>
      <c r="V62" s="43">
        <v>5</v>
      </c>
      <c r="W62" s="41">
        <f t="shared" si="6"/>
        <v>37</v>
      </c>
      <c r="X62" s="41">
        <f t="shared" si="7"/>
        <v>75</v>
      </c>
      <c r="Y62" s="41">
        <f t="shared" si="8"/>
        <v>75</v>
      </c>
      <c r="Z62" s="44">
        <f t="shared" si="9"/>
        <v>3</v>
      </c>
    </row>
    <row r="63" spans="1:26" s="10" customFormat="1" ht="16.5" customHeight="1">
      <c r="A63" s="26">
        <v>48</v>
      </c>
      <c r="B63" s="37" t="s">
        <v>111</v>
      </c>
      <c r="C63" s="38" t="s">
        <v>187</v>
      </c>
      <c r="D63" s="42">
        <v>5</v>
      </c>
      <c r="E63" s="43">
        <v>4</v>
      </c>
      <c r="F63" s="43">
        <v>4</v>
      </c>
      <c r="G63" s="43">
        <v>4</v>
      </c>
      <c r="H63" s="43">
        <v>4</v>
      </c>
      <c r="I63" s="43">
        <v>4</v>
      </c>
      <c r="J63" s="43">
        <v>4</v>
      </c>
      <c r="K63" s="43">
        <v>6</v>
      </c>
      <c r="L63" s="43">
        <v>4</v>
      </c>
      <c r="M63" s="41">
        <f t="shared" si="5"/>
        <v>39</v>
      </c>
      <c r="N63" s="43">
        <v>4</v>
      </c>
      <c r="O63" s="43">
        <v>5</v>
      </c>
      <c r="P63" s="43">
        <v>4</v>
      </c>
      <c r="Q63" s="43">
        <v>5</v>
      </c>
      <c r="R63" s="43">
        <v>3</v>
      </c>
      <c r="S63" s="43">
        <v>5</v>
      </c>
      <c r="T63" s="43">
        <v>3</v>
      </c>
      <c r="U63" s="43">
        <v>3</v>
      </c>
      <c r="V63" s="43">
        <v>4</v>
      </c>
      <c r="W63" s="41">
        <f t="shared" si="6"/>
        <v>36</v>
      </c>
      <c r="X63" s="41">
        <f t="shared" si="7"/>
        <v>75</v>
      </c>
      <c r="Y63" s="41">
        <f t="shared" si="8"/>
        <v>75</v>
      </c>
      <c r="Z63" s="44">
        <f t="shared" si="9"/>
        <v>3</v>
      </c>
    </row>
    <row r="64" spans="1:26" s="10" customFormat="1" ht="16.5" customHeight="1">
      <c r="A64" s="26">
        <v>56</v>
      </c>
      <c r="B64" s="37" t="s">
        <v>37</v>
      </c>
      <c r="C64" s="38" t="s">
        <v>118</v>
      </c>
      <c r="D64" s="42">
        <v>6</v>
      </c>
      <c r="E64" s="43">
        <v>4</v>
      </c>
      <c r="F64" s="43">
        <v>4</v>
      </c>
      <c r="G64" s="43">
        <v>4</v>
      </c>
      <c r="H64" s="43">
        <v>4</v>
      </c>
      <c r="I64" s="43">
        <v>3</v>
      </c>
      <c r="J64" s="43">
        <v>4</v>
      </c>
      <c r="K64" s="43">
        <v>5</v>
      </c>
      <c r="L64" s="43">
        <v>3</v>
      </c>
      <c r="M64" s="41">
        <f t="shared" si="5"/>
        <v>37</v>
      </c>
      <c r="N64" s="43">
        <v>4</v>
      </c>
      <c r="O64" s="43">
        <v>5</v>
      </c>
      <c r="P64" s="43">
        <v>7</v>
      </c>
      <c r="Q64" s="43">
        <v>4</v>
      </c>
      <c r="R64" s="43">
        <v>4</v>
      </c>
      <c r="S64" s="43">
        <v>5</v>
      </c>
      <c r="T64" s="43">
        <v>3</v>
      </c>
      <c r="U64" s="43">
        <v>3</v>
      </c>
      <c r="V64" s="43">
        <v>4</v>
      </c>
      <c r="W64" s="41">
        <f t="shared" si="6"/>
        <v>39</v>
      </c>
      <c r="X64" s="41">
        <f t="shared" si="7"/>
        <v>76</v>
      </c>
      <c r="Y64" s="41">
        <f t="shared" si="8"/>
        <v>76</v>
      </c>
      <c r="Z64" s="44">
        <f t="shared" si="9"/>
        <v>4</v>
      </c>
    </row>
    <row r="65" spans="1:26" s="10" customFormat="1" ht="16.5" customHeight="1">
      <c r="A65" s="26">
        <v>56</v>
      </c>
      <c r="B65" s="37" t="s">
        <v>192</v>
      </c>
      <c r="C65" s="38" t="s">
        <v>124</v>
      </c>
      <c r="D65" s="45">
        <v>5</v>
      </c>
      <c r="E65" s="46">
        <v>4</v>
      </c>
      <c r="F65" s="46">
        <v>4</v>
      </c>
      <c r="G65" s="46">
        <v>4</v>
      </c>
      <c r="H65" s="46">
        <v>4</v>
      </c>
      <c r="I65" s="46">
        <v>3</v>
      </c>
      <c r="J65" s="46">
        <v>6</v>
      </c>
      <c r="K65" s="46">
        <v>6</v>
      </c>
      <c r="L65" s="46">
        <v>4</v>
      </c>
      <c r="M65" s="41">
        <f t="shared" si="5"/>
        <v>40</v>
      </c>
      <c r="N65" s="46">
        <v>4</v>
      </c>
      <c r="O65" s="46">
        <v>4</v>
      </c>
      <c r="P65" s="46">
        <v>4</v>
      </c>
      <c r="Q65" s="46">
        <v>4</v>
      </c>
      <c r="R65" s="46">
        <v>3</v>
      </c>
      <c r="S65" s="46">
        <v>5</v>
      </c>
      <c r="T65" s="46">
        <v>4</v>
      </c>
      <c r="U65" s="46">
        <v>3</v>
      </c>
      <c r="V65" s="46">
        <v>5</v>
      </c>
      <c r="W65" s="41">
        <f t="shared" si="6"/>
        <v>36</v>
      </c>
      <c r="X65" s="41">
        <f t="shared" si="7"/>
        <v>76</v>
      </c>
      <c r="Y65" s="41">
        <f t="shared" si="8"/>
        <v>76</v>
      </c>
      <c r="Z65" s="44">
        <f t="shared" si="9"/>
        <v>4</v>
      </c>
    </row>
    <row r="66" spans="1:26" s="10" customFormat="1" ht="16.5" customHeight="1">
      <c r="A66" s="26">
        <v>56</v>
      </c>
      <c r="B66" s="37" t="s">
        <v>51</v>
      </c>
      <c r="C66" s="38" t="s">
        <v>131</v>
      </c>
      <c r="D66" s="42">
        <v>5</v>
      </c>
      <c r="E66" s="43">
        <v>3</v>
      </c>
      <c r="F66" s="43">
        <v>3</v>
      </c>
      <c r="G66" s="43">
        <v>6</v>
      </c>
      <c r="H66" s="43">
        <v>3</v>
      </c>
      <c r="I66" s="43">
        <v>4</v>
      </c>
      <c r="J66" s="43">
        <v>4</v>
      </c>
      <c r="K66" s="43">
        <v>5</v>
      </c>
      <c r="L66" s="43">
        <v>3</v>
      </c>
      <c r="M66" s="41">
        <f t="shared" si="5"/>
        <v>36</v>
      </c>
      <c r="N66" s="43">
        <v>5</v>
      </c>
      <c r="O66" s="43">
        <v>4</v>
      </c>
      <c r="P66" s="43">
        <v>4</v>
      </c>
      <c r="Q66" s="43">
        <v>4</v>
      </c>
      <c r="R66" s="43">
        <v>3</v>
      </c>
      <c r="S66" s="43">
        <v>5</v>
      </c>
      <c r="T66" s="43">
        <v>3</v>
      </c>
      <c r="U66" s="43">
        <v>6</v>
      </c>
      <c r="V66" s="43">
        <v>6</v>
      </c>
      <c r="W66" s="41">
        <f t="shared" si="6"/>
        <v>40</v>
      </c>
      <c r="X66" s="41">
        <f t="shared" si="7"/>
        <v>76</v>
      </c>
      <c r="Y66" s="41">
        <f t="shared" si="8"/>
        <v>76</v>
      </c>
      <c r="Z66" s="44">
        <f t="shared" si="9"/>
        <v>4</v>
      </c>
    </row>
    <row r="67" spans="1:26" s="10" customFormat="1" ht="16.5" customHeight="1">
      <c r="A67" s="26">
        <v>56</v>
      </c>
      <c r="B67" s="37" t="s">
        <v>64</v>
      </c>
      <c r="C67" s="38" t="s">
        <v>144</v>
      </c>
      <c r="D67" s="42">
        <v>5</v>
      </c>
      <c r="E67" s="43">
        <v>4</v>
      </c>
      <c r="F67" s="43">
        <v>5</v>
      </c>
      <c r="G67" s="43">
        <v>4</v>
      </c>
      <c r="H67" s="43">
        <v>4</v>
      </c>
      <c r="I67" s="43">
        <v>3</v>
      </c>
      <c r="J67" s="43">
        <v>5</v>
      </c>
      <c r="K67" s="43">
        <v>5</v>
      </c>
      <c r="L67" s="43">
        <v>3</v>
      </c>
      <c r="M67" s="41">
        <f t="shared" si="5"/>
        <v>38</v>
      </c>
      <c r="N67" s="43">
        <v>4</v>
      </c>
      <c r="O67" s="43">
        <v>4</v>
      </c>
      <c r="P67" s="43">
        <v>7</v>
      </c>
      <c r="Q67" s="43">
        <v>5</v>
      </c>
      <c r="R67" s="43">
        <v>3</v>
      </c>
      <c r="S67" s="43">
        <v>4</v>
      </c>
      <c r="T67" s="43">
        <v>4</v>
      </c>
      <c r="U67" s="43">
        <v>3</v>
      </c>
      <c r="V67" s="43">
        <v>4</v>
      </c>
      <c r="W67" s="41">
        <f t="shared" si="6"/>
        <v>38</v>
      </c>
      <c r="X67" s="41">
        <f t="shared" si="7"/>
        <v>76</v>
      </c>
      <c r="Y67" s="41">
        <f t="shared" si="8"/>
        <v>76</v>
      </c>
      <c r="Z67" s="44">
        <f t="shared" si="9"/>
        <v>4</v>
      </c>
    </row>
    <row r="68" spans="1:26" s="10" customFormat="1" ht="16.5" customHeight="1">
      <c r="A68" s="26">
        <v>56</v>
      </c>
      <c r="B68" s="37" t="s">
        <v>68</v>
      </c>
      <c r="C68" s="38" t="s">
        <v>148</v>
      </c>
      <c r="D68" s="42">
        <v>7</v>
      </c>
      <c r="E68" s="43">
        <v>4</v>
      </c>
      <c r="F68" s="43">
        <v>4</v>
      </c>
      <c r="G68" s="43">
        <v>3</v>
      </c>
      <c r="H68" s="43">
        <v>4</v>
      </c>
      <c r="I68" s="43">
        <v>3</v>
      </c>
      <c r="J68" s="43">
        <v>6</v>
      </c>
      <c r="K68" s="43">
        <v>4</v>
      </c>
      <c r="L68" s="43">
        <v>2</v>
      </c>
      <c r="M68" s="41">
        <f t="shared" si="5"/>
        <v>37</v>
      </c>
      <c r="N68" s="43">
        <v>4</v>
      </c>
      <c r="O68" s="43">
        <v>4</v>
      </c>
      <c r="P68" s="43">
        <v>6</v>
      </c>
      <c r="Q68" s="43">
        <v>5</v>
      </c>
      <c r="R68" s="43">
        <v>2</v>
      </c>
      <c r="S68" s="43">
        <v>6</v>
      </c>
      <c r="T68" s="43">
        <v>3</v>
      </c>
      <c r="U68" s="43">
        <v>4</v>
      </c>
      <c r="V68" s="43">
        <v>5</v>
      </c>
      <c r="W68" s="41">
        <f t="shared" si="6"/>
        <v>39</v>
      </c>
      <c r="X68" s="41">
        <f t="shared" si="7"/>
        <v>76</v>
      </c>
      <c r="Y68" s="41">
        <f t="shared" si="8"/>
        <v>76</v>
      </c>
      <c r="Z68" s="44">
        <f t="shared" si="9"/>
        <v>4</v>
      </c>
    </row>
    <row r="69" spans="1:26" s="10" customFormat="1" ht="16.5" customHeight="1">
      <c r="A69" s="26">
        <v>56</v>
      </c>
      <c r="B69" s="37" t="s">
        <v>112</v>
      </c>
      <c r="C69" s="38" t="s">
        <v>188</v>
      </c>
      <c r="D69" s="45">
        <v>7</v>
      </c>
      <c r="E69" s="46">
        <v>5</v>
      </c>
      <c r="F69" s="46">
        <v>5</v>
      </c>
      <c r="G69" s="46">
        <v>5</v>
      </c>
      <c r="H69" s="46">
        <v>4</v>
      </c>
      <c r="I69" s="46">
        <v>2</v>
      </c>
      <c r="J69" s="46">
        <v>4</v>
      </c>
      <c r="K69" s="46">
        <v>5</v>
      </c>
      <c r="L69" s="46">
        <v>3</v>
      </c>
      <c r="M69" s="41">
        <f t="shared" si="5"/>
        <v>40</v>
      </c>
      <c r="N69" s="46">
        <v>4</v>
      </c>
      <c r="O69" s="46">
        <v>4</v>
      </c>
      <c r="P69" s="46">
        <v>6</v>
      </c>
      <c r="Q69" s="46">
        <v>4</v>
      </c>
      <c r="R69" s="46">
        <v>3</v>
      </c>
      <c r="S69" s="46">
        <v>5</v>
      </c>
      <c r="T69" s="46">
        <v>3</v>
      </c>
      <c r="U69" s="46">
        <v>3</v>
      </c>
      <c r="V69" s="46">
        <v>4</v>
      </c>
      <c r="W69" s="41">
        <f t="shared" si="6"/>
        <v>36</v>
      </c>
      <c r="X69" s="41">
        <f t="shared" si="7"/>
        <v>76</v>
      </c>
      <c r="Y69" s="41">
        <f t="shared" si="8"/>
        <v>76</v>
      </c>
      <c r="Z69" s="44">
        <f t="shared" si="9"/>
        <v>4</v>
      </c>
    </row>
    <row r="70" spans="1:26" s="10" customFormat="1" ht="16.5" customHeight="1">
      <c r="A70" s="26">
        <v>62</v>
      </c>
      <c r="B70" s="37" t="s">
        <v>33</v>
      </c>
      <c r="C70" s="38" t="s">
        <v>116</v>
      </c>
      <c r="D70" s="45">
        <v>5</v>
      </c>
      <c r="E70" s="46">
        <v>4</v>
      </c>
      <c r="F70" s="46">
        <v>4</v>
      </c>
      <c r="G70" s="46">
        <v>6</v>
      </c>
      <c r="H70" s="46">
        <v>4</v>
      </c>
      <c r="I70" s="46">
        <v>3</v>
      </c>
      <c r="J70" s="46">
        <v>4</v>
      </c>
      <c r="K70" s="46">
        <v>5</v>
      </c>
      <c r="L70" s="46">
        <v>4</v>
      </c>
      <c r="M70" s="41">
        <f t="shared" si="5"/>
        <v>39</v>
      </c>
      <c r="N70" s="46">
        <v>3</v>
      </c>
      <c r="O70" s="46">
        <v>5</v>
      </c>
      <c r="P70" s="46">
        <v>5</v>
      </c>
      <c r="Q70" s="46">
        <v>5</v>
      </c>
      <c r="R70" s="46">
        <v>3</v>
      </c>
      <c r="S70" s="46">
        <v>5</v>
      </c>
      <c r="T70" s="46">
        <v>4</v>
      </c>
      <c r="U70" s="46">
        <v>4</v>
      </c>
      <c r="V70" s="46">
        <v>4</v>
      </c>
      <c r="W70" s="41">
        <f t="shared" si="6"/>
        <v>38</v>
      </c>
      <c r="X70" s="41">
        <f t="shared" si="7"/>
        <v>77</v>
      </c>
      <c r="Y70" s="41">
        <f t="shared" si="8"/>
        <v>77</v>
      </c>
      <c r="Z70" s="44">
        <f t="shared" si="9"/>
        <v>5</v>
      </c>
    </row>
    <row r="71" spans="1:26" s="10" customFormat="1" ht="16.5" customHeight="1">
      <c r="A71" s="26">
        <v>62</v>
      </c>
      <c r="B71" s="37" t="s">
        <v>42</v>
      </c>
      <c r="C71" s="38" t="s">
        <v>43</v>
      </c>
      <c r="D71" s="42">
        <v>6</v>
      </c>
      <c r="E71" s="43">
        <v>4</v>
      </c>
      <c r="F71" s="43">
        <v>4</v>
      </c>
      <c r="G71" s="43">
        <v>4</v>
      </c>
      <c r="H71" s="43">
        <v>4</v>
      </c>
      <c r="I71" s="43">
        <v>2</v>
      </c>
      <c r="J71" s="43">
        <v>4</v>
      </c>
      <c r="K71" s="43">
        <v>4</v>
      </c>
      <c r="L71" s="43">
        <v>3</v>
      </c>
      <c r="M71" s="41">
        <f aca="true" t="shared" si="10" ref="M71:M90">SUM(D71:L71)</f>
        <v>35</v>
      </c>
      <c r="N71" s="43">
        <v>4</v>
      </c>
      <c r="O71" s="43">
        <v>4</v>
      </c>
      <c r="P71" s="43">
        <v>6</v>
      </c>
      <c r="Q71" s="43">
        <v>6</v>
      </c>
      <c r="R71" s="43">
        <v>4</v>
      </c>
      <c r="S71" s="43">
        <v>6</v>
      </c>
      <c r="T71" s="43">
        <v>3</v>
      </c>
      <c r="U71" s="43">
        <v>4</v>
      </c>
      <c r="V71" s="43">
        <v>5</v>
      </c>
      <c r="W71" s="41">
        <f aca="true" t="shared" si="11" ref="W71:W90">SUM(N71:V71)</f>
        <v>42</v>
      </c>
      <c r="X71" s="41">
        <f aca="true" t="shared" si="12" ref="X71:X90">M71+W71</f>
        <v>77</v>
      </c>
      <c r="Y71" s="41">
        <f t="shared" si="8"/>
        <v>77</v>
      </c>
      <c r="Z71" s="44">
        <f t="shared" si="9"/>
        <v>5</v>
      </c>
    </row>
    <row r="72" spans="1:26" s="10" customFormat="1" ht="16.5" customHeight="1">
      <c r="A72" s="26">
        <v>62</v>
      </c>
      <c r="B72" s="37" t="s">
        <v>190</v>
      </c>
      <c r="C72" s="38" t="s">
        <v>126</v>
      </c>
      <c r="D72" s="42">
        <v>7</v>
      </c>
      <c r="E72" s="43">
        <v>5</v>
      </c>
      <c r="F72" s="43">
        <v>5</v>
      </c>
      <c r="G72" s="43">
        <v>5</v>
      </c>
      <c r="H72" s="43">
        <v>4</v>
      </c>
      <c r="I72" s="43">
        <v>4</v>
      </c>
      <c r="J72" s="43">
        <v>4</v>
      </c>
      <c r="K72" s="43">
        <v>5</v>
      </c>
      <c r="L72" s="43">
        <v>3</v>
      </c>
      <c r="M72" s="41">
        <f t="shared" si="10"/>
        <v>42</v>
      </c>
      <c r="N72" s="46">
        <v>4</v>
      </c>
      <c r="O72" s="46">
        <v>4</v>
      </c>
      <c r="P72" s="46">
        <v>4</v>
      </c>
      <c r="Q72" s="46">
        <v>3</v>
      </c>
      <c r="R72" s="46">
        <v>2</v>
      </c>
      <c r="S72" s="46">
        <v>7</v>
      </c>
      <c r="T72" s="46">
        <v>2</v>
      </c>
      <c r="U72" s="46">
        <v>4</v>
      </c>
      <c r="V72" s="46">
        <v>5</v>
      </c>
      <c r="W72" s="41">
        <f t="shared" si="11"/>
        <v>35</v>
      </c>
      <c r="X72" s="41">
        <f t="shared" si="12"/>
        <v>77</v>
      </c>
      <c r="Y72" s="41">
        <f aca="true" t="shared" si="13" ref="Y72:Y90">SUM(X72)</f>
        <v>77</v>
      </c>
      <c r="Z72" s="44">
        <f t="shared" si="9"/>
        <v>5</v>
      </c>
    </row>
    <row r="73" spans="1:26" s="10" customFormat="1" ht="16.5" customHeight="1">
      <c r="A73" s="26">
        <v>62</v>
      </c>
      <c r="B73" s="37" t="s">
        <v>62</v>
      </c>
      <c r="C73" s="38" t="s">
        <v>142</v>
      </c>
      <c r="D73" s="45">
        <v>5</v>
      </c>
      <c r="E73" s="46">
        <v>4</v>
      </c>
      <c r="F73" s="46">
        <v>4</v>
      </c>
      <c r="G73" s="46">
        <v>5</v>
      </c>
      <c r="H73" s="46">
        <v>5</v>
      </c>
      <c r="I73" s="46">
        <v>3</v>
      </c>
      <c r="J73" s="46">
        <v>4</v>
      </c>
      <c r="K73" s="46">
        <v>5</v>
      </c>
      <c r="L73" s="46">
        <v>3</v>
      </c>
      <c r="M73" s="41">
        <f t="shared" si="10"/>
        <v>38</v>
      </c>
      <c r="N73" s="46">
        <v>4</v>
      </c>
      <c r="O73" s="46">
        <v>5</v>
      </c>
      <c r="P73" s="46">
        <v>5</v>
      </c>
      <c r="Q73" s="46">
        <v>3</v>
      </c>
      <c r="R73" s="46">
        <v>3</v>
      </c>
      <c r="S73" s="46">
        <v>4</v>
      </c>
      <c r="T73" s="46">
        <v>3</v>
      </c>
      <c r="U73" s="46">
        <v>4</v>
      </c>
      <c r="V73" s="46">
        <v>8</v>
      </c>
      <c r="W73" s="41">
        <f t="shared" si="11"/>
        <v>39</v>
      </c>
      <c r="X73" s="41">
        <f t="shared" si="12"/>
        <v>77</v>
      </c>
      <c r="Y73" s="41">
        <f t="shared" si="13"/>
        <v>77</v>
      </c>
      <c r="Z73" s="44">
        <f aca="true" t="shared" si="14" ref="Z73:Z90">SUM(Y73-72)</f>
        <v>5</v>
      </c>
    </row>
    <row r="74" spans="1:26" s="10" customFormat="1" ht="16.5" customHeight="1">
      <c r="A74" s="26">
        <v>62</v>
      </c>
      <c r="B74" s="37" t="s">
        <v>77</v>
      </c>
      <c r="C74" s="38" t="s">
        <v>153</v>
      </c>
      <c r="D74" s="42">
        <v>5</v>
      </c>
      <c r="E74" s="43">
        <v>4</v>
      </c>
      <c r="F74" s="43">
        <v>4</v>
      </c>
      <c r="G74" s="43">
        <v>4</v>
      </c>
      <c r="H74" s="43">
        <v>5</v>
      </c>
      <c r="I74" s="43">
        <v>3</v>
      </c>
      <c r="J74" s="43">
        <v>4</v>
      </c>
      <c r="K74" s="43">
        <v>5</v>
      </c>
      <c r="L74" s="43">
        <v>3</v>
      </c>
      <c r="M74" s="41">
        <f t="shared" si="10"/>
        <v>37</v>
      </c>
      <c r="N74" s="43">
        <v>5</v>
      </c>
      <c r="O74" s="43">
        <v>5</v>
      </c>
      <c r="P74" s="43">
        <v>5</v>
      </c>
      <c r="Q74" s="43">
        <v>4</v>
      </c>
      <c r="R74" s="43">
        <v>3</v>
      </c>
      <c r="S74" s="43">
        <v>5</v>
      </c>
      <c r="T74" s="43">
        <v>4</v>
      </c>
      <c r="U74" s="43">
        <v>4</v>
      </c>
      <c r="V74" s="43">
        <v>5</v>
      </c>
      <c r="W74" s="41">
        <f t="shared" si="11"/>
        <v>40</v>
      </c>
      <c r="X74" s="41">
        <f t="shared" si="12"/>
        <v>77</v>
      </c>
      <c r="Y74" s="41">
        <f t="shared" si="13"/>
        <v>77</v>
      </c>
      <c r="Z74" s="44">
        <f t="shared" si="14"/>
        <v>5</v>
      </c>
    </row>
    <row r="75" spans="1:26" s="10" customFormat="1" ht="16.5" customHeight="1">
      <c r="A75" s="26">
        <v>62</v>
      </c>
      <c r="B75" s="37" t="s">
        <v>82</v>
      </c>
      <c r="C75" s="38" t="s">
        <v>158</v>
      </c>
      <c r="D75" s="42">
        <v>6</v>
      </c>
      <c r="E75" s="43">
        <v>4</v>
      </c>
      <c r="F75" s="43">
        <v>3</v>
      </c>
      <c r="G75" s="43">
        <v>4</v>
      </c>
      <c r="H75" s="43">
        <v>4</v>
      </c>
      <c r="I75" s="43">
        <v>4</v>
      </c>
      <c r="J75" s="43">
        <v>4</v>
      </c>
      <c r="K75" s="43">
        <v>5</v>
      </c>
      <c r="L75" s="43">
        <v>5</v>
      </c>
      <c r="M75" s="41">
        <f t="shared" si="10"/>
        <v>39</v>
      </c>
      <c r="N75" s="43">
        <v>5</v>
      </c>
      <c r="O75" s="43">
        <v>5</v>
      </c>
      <c r="P75" s="43">
        <v>5</v>
      </c>
      <c r="Q75" s="43">
        <v>4</v>
      </c>
      <c r="R75" s="43">
        <v>3</v>
      </c>
      <c r="S75" s="43">
        <v>4</v>
      </c>
      <c r="T75" s="43">
        <v>3</v>
      </c>
      <c r="U75" s="43">
        <v>5</v>
      </c>
      <c r="V75" s="43">
        <v>4</v>
      </c>
      <c r="W75" s="41">
        <f t="shared" si="11"/>
        <v>38</v>
      </c>
      <c r="X75" s="41">
        <f t="shared" si="12"/>
        <v>77</v>
      </c>
      <c r="Y75" s="41">
        <f t="shared" si="13"/>
        <v>77</v>
      </c>
      <c r="Z75" s="44">
        <f t="shared" si="14"/>
        <v>5</v>
      </c>
    </row>
    <row r="76" spans="1:26" s="10" customFormat="1" ht="16.5" customHeight="1">
      <c r="A76" s="26">
        <v>62</v>
      </c>
      <c r="B76" s="37" t="s">
        <v>87</v>
      </c>
      <c r="C76" s="38" t="s">
        <v>163</v>
      </c>
      <c r="D76" s="45">
        <v>5</v>
      </c>
      <c r="E76" s="46">
        <v>5</v>
      </c>
      <c r="F76" s="46">
        <v>3</v>
      </c>
      <c r="G76" s="46">
        <v>4</v>
      </c>
      <c r="H76" s="46">
        <v>5</v>
      </c>
      <c r="I76" s="46">
        <v>3</v>
      </c>
      <c r="J76" s="46">
        <v>4</v>
      </c>
      <c r="K76" s="46">
        <v>5</v>
      </c>
      <c r="L76" s="46">
        <v>4</v>
      </c>
      <c r="M76" s="41">
        <f t="shared" si="10"/>
        <v>38</v>
      </c>
      <c r="N76" s="46">
        <v>5</v>
      </c>
      <c r="O76" s="46">
        <v>4</v>
      </c>
      <c r="P76" s="46">
        <v>5</v>
      </c>
      <c r="Q76" s="46">
        <v>4</v>
      </c>
      <c r="R76" s="46">
        <v>4</v>
      </c>
      <c r="S76" s="46">
        <v>6</v>
      </c>
      <c r="T76" s="46">
        <v>3</v>
      </c>
      <c r="U76" s="46">
        <v>4</v>
      </c>
      <c r="V76" s="46">
        <v>4</v>
      </c>
      <c r="W76" s="41">
        <f t="shared" si="11"/>
        <v>39</v>
      </c>
      <c r="X76" s="41">
        <f t="shared" si="12"/>
        <v>77</v>
      </c>
      <c r="Y76" s="41">
        <f t="shared" si="13"/>
        <v>77</v>
      </c>
      <c r="Z76" s="44">
        <f t="shared" si="14"/>
        <v>5</v>
      </c>
    </row>
    <row r="77" spans="1:26" s="10" customFormat="1" ht="16.5" customHeight="1">
      <c r="A77" s="26">
        <v>62</v>
      </c>
      <c r="B77" s="37" t="s">
        <v>92</v>
      </c>
      <c r="C77" s="38" t="s">
        <v>168</v>
      </c>
      <c r="D77" s="42">
        <v>4</v>
      </c>
      <c r="E77" s="43">
        <v>3</v>
      </c>
      <c r="F77" s="43">
        <v>7</v>
      </c>
      <c r="G77" s="43">
        <v>5</v>
      </c>
      <c r="H77" s="43">
        <v>4</v>
      </c>
      <c r="I77" s="43">
        <v>3</v>
      </c>
      <c r="J77" s="43">
        <v>6</v>
      </c>
      <c r="K77" s="43">
        <v>5</v>
      </c>
      <c r="L77" s="43">
        <v>3</v>
      </c>
      <c r="M77" s="41">
        <f t="shared" si="10"/>
        <v>40</v>
      </c>
      <c r="N77" s="43">
        <v>4</v>
      </c>
      <c r="O77" s="43">
        <v>4</v>
      </c>
      <c r="P77" s="43">
        <v>6</v>
      </c>
      <c r="Q77" s="43">
        <v>4</v>
      </c>
      <c r="R77" s="43">
        <v>3</v>
      </c>
      <c r="S77" s="43">
        <v>5</v>
      </c>
      <c r="T77" s="43">
        <v>3</v>
      </c>
      <c r="U77" s="43">
        <v>4</v>
      </c>
      <c r="V77" s="43">
        <v>4</v>
      </c>
      <c r="W77" s="41">
        <f t="shared" si="11"/>
        <v>37</v>
      </c>
      <c r="X77" s="41">
        <f t="shared" si="12"/>
        <v>77</v>
      </c>
      <c r="Y77" s="41">
        <f t="shared" si="13"/>
        <v>77</v>
      </c>
      <c r="Z77" s="44">
        <f t="shared" si="14"/>
        <v>5</v>
      </c>
    </row>
    <row r="78" spans="1:26" s="10" customFormat="1" ht="16.5" customHeight="1">
      <c r="A78" s="26">
        <v>70</v>
      </c>
      <c r="B78" s="37" t="s">
        <v>30</v>
      </c>
      <c r="C78" s="38" t="s">
        <v>31</v>
      </c>
      <c r="D78" s="42">
        <v>5</v>
      </c>
      <c r="E78" s="43">
        <v>4</v>
      </c>
      <c r="F78" s="43">
        <v>5</v>
      </c>
      <c r="G78" s="43">
        <v>4</v>
      </c>
      <c r="H78" s="43">
        <v>5</v>
      </c>
      <c r="I78" s="43">
        <v>4</v>
      </c>
      <c r="J78" s="43">
        <v>5</v>
      </c>
      <c r="K78" s="43">
        <v>6</v>
      </c>
      <c r="L78" s="43">
        <v>3</v>
      </c>
      <c r="M78" s="41">
        <f t="shared" si="10"/>
        <v>41</v>
      </c>
      <c r="N78" s="43">
        <v>4</v>
      </c>
      <c r="O78" s="43">
        <v>5</v>
      </c>
      <c r="P78" s="43">
        <v>4</v>
      </c>
      <c r="Q78" s="43">
        <v>3</v>
      </c>
      <c r="R78" s="43">
        <v>3</v>
      </c>
      <c r="S78" s="43">
        <v>6</v>
      </c>
      <c r="T78" s="43">
        <v>3</v>
      </c>
      <c r="U78" s="43">
        <v>4</v>
      </c>
      <c r="V78" s="43">
        <v>5</v>
      </c>
      <c r="W78" s="41">
        <f t="shared" si="11"/>
        <v>37</v>
      </c>
      <c r="X78" s="41">
        <f t="shared" si="12"/>
        <v>78</v>
      </c>
      <c r="Y78" s="41">
        <f t="shared" si="13"/>
        <v>78</v>
      </c>
      <c r="Z78" s="44">
        <f t="shared" si="14"/>
        <v>6</v>
      </c>
    </row>
    <row r="79" spans="1:26" s="10" customFormat="1" ht="16.5" customHeight="1">
      <c r="A79" s="26">
        <v>70</v>
      </c>
      <c r="B79" s="37" t="s">
        <v>80</v>
      </c>
      <c r="C79" s="38" t="s">
        <v>156</v>
      </c>
      <c r="D79" s="42">
        <v>6</v>
      </c>
      <c r="E79" s="43">
        <v>4</v>
      </c>
      <c r="F79" s="43">
        <v>5</v>
      </c>
      <c r="G79" s="43">
        <v>3</v>
      </c>
      <c r="H79" s="43">
        <v>4</v>
      </c>
      <c r="I79" s="43">
        <v>3</v>
      </c>
      <c r="J79" s="43">
        <v>5</v>
      </c>
      <c r="K79" s="43">
        <v>5</v>
      </c>
      <c r="L79" s="43">
        <v>3</v>
      </c>
      <c r="M79" s="41">
        <f t="shared" si="10"/>
        <v>38</v>
      </c>
      <c r="N79" s="43">
        <v>5</v>
      </c>
      <c r="O79" s="43">
        <v>5</v>
      </c>
      <c r="P79" s="43">
        <v>5</v>
      </c>
      <c r="Q79" s="43">
        <v>5</v>
      </c>
      <c r="R79" s="43">
        <v>4</v>
      </c>
      <c r="S79" s="43">
        <v>4</v>
      </c>
      <c r="T79" s="43">
        <v>3</v>
      </c>
      <c r="U79" s="43">
        <v>5</v>
      </c>
      <c r="V79" s="43">
        <v>4</v>
      </c>
      <c r="W79" s="41">
        <f t="shared" si="11"/>
        <v>40</v>
      </c>
      <c r="X79" s="41">
        <f t="shared" si="12"/>
        <v>78</v>
      </c>
      <c r="Y79" s="41">
        <f t="shared" si="13"/>
        <v>78</v>
      </c>
      <c r="Z79" s="44">
        <f t="shared" si="14"/>
        <v>6</v>
      </c>
    </row>
    <row r="80" spans="1:26" s="10" customFormat="1" ht="16.5" customHeight="1">
      <c r="A80" s="26">
        <v>70</v>
      </c>
      <c r="B80" s="37" t="s">
        <v>109</v>
      </c>
      <c r="C80" s="38" t="s">
        <v>110</v>
      </c>
      <c r="D80" s="42">
        <v>5</v>
      </c>
      <c r="E80" s="43">
        <v>4</v>
      </c>
      <c r="F80" s="43">
        <v>4</v>
      </c>
      <c r="G80" s="43">
        <v>5</v>
      </c>
      <c r="H80" s="43">
        <v>4</v>
      </c>
      <c r="I80" s="43">
        <v>3</v>
      </c>
      <c r="J80" s="43">
        <v>4</v>
      </c>
      <c r="K80" s="43">
        <v>4</v>
      </c>
      <c r="L80" s="43">
        <v>3</v>
      </c>
      <c r="M80" s="41">
        <f t="shared" si="10"/>
        <v>36</v>
      </c>
      <c r="N80" s="43">
        <v>4</v>
      </c>
      <c r="O80" s="43">
        <v>4</v>
      </c>
      <c r="P80" s="43">
        <v>4</v>
      </c>
      <c r="Q80" s="43">
        <v>4</v>
      </c>
      <c r="R80" s="43">
        <v>3</v>
      </c>
      <c r="S80" s="43">
        <v>8</v>
      </c>
      <c r="T80" s="43">
        <v>4</v>
      </c>
      <c r="U80" s="43">
        <v>4</v>
      </c>
      <c r="V80" s="43">
        <v>7</v>
      </c>
      <c r="W80" s="41">
        <f t="shared" si="11"/>
        <v>42</v>
      </c>
      <c r="X80" s="41">
        <f t="shared" si="12"/>
        <v>78</v>
      </c>
      <c r="Y80" s="41">
        <f t="shared" si="13"/>
        <v>78</v>
      </c>
      <c r="Z80" s="44">
        <f t="shared" si="14"/>
        <v>6</v>
      </c>
    </row>
    <row r="81" spans="1:26" s="10" customFormat="1" ht="16.5" customHeight="1">
      <c r="A81" s="26">
        <v>73</v>
      </c>
      <c r="B81" s="37" t="s">
        <v>55</v>
      </c>
      <c r="C81" s="38" t="s">
        <v>135</v>
      </c>
      <c r="D81" s="42">
        <v>5</v>
      </c>
      <c r="E81" s="43">
        <v>4</v>
      </c>
      <c r="F81" s="43">
        <v>4</v>
      </c>
      <c r="G81" s="43">
        <v>4</v>
      </c>
      <c r="H81" s="43">
        <v>4</v>
      </c>
      <c r="I81" s="43">
        <v>4</v>
      </c>
      <c r="J81" s="43">
        <v>4</v>
      </c>
      <c r="K81" s="43">
        <v>7</v>
      </c>
      <c r="L81" s="43">
        <v>4</v>
      </c>
      <c r="M81" s="41">
        <f t="shared" si="10"/>
        <v>40</v>
      </c>
      <c r="N81" s="43">
        <v>6</v>
      </c>
      <c r="O81" s="43">
        <v>4</v>
      </c>
      <c r="P81" s="43">
        <v>5</v>
      </c>
      <c r="Q81" s="43">
        <v>4</v>
      </c>
      <c r="R81" s="43">
        <v>4</v>
      </c>
      <c r="S81" s="43">
        <v>4</v>
      </c>
      <c r="T81" s="43">
        <v>4</v>
      </c>
      <c r="U81" s="43">
        <v>3</v>
      </c>
      <c r="V81" s="43">
        <v>5</v>
      </c>
      <c r="W81" s="41">
        <f t="shared" si="11"/>
        <v>39</v>
      </c>
      <c r="X81" s="41">
        <f t="shared" si="12"/>
        <v>79</v>
      </c>
      <c r="Y81" s="41">
        <f t="shared" si="13"/>
        <v>79</v>
      </c>
      <c r="Z81" s="44">
        <f t="shared" si="14"/>
        <v>7</v>
      </c>
    </row>
    <row r="82" spans="1:26" s="10" customFormat="1" ht="16.5" customHeight="1">
      <c r="A82" s="26">
        <v>73</v>
      </c>
      <c r="B82" s="37" t="s">
        <v>70</v>
      </c>
      <c r="C82" s="38" t="s">
        <v>72</v>
      </c>
      <c r="D82" s="42">
        <v>5</v>
      </c>
      <c r="E82" s="43">
        <v>4</v>
      </c>
      <c r="F82" s="43">
        <v>5</v>
      </c>
      <c r="G82" s="43">
        <v>6</v>
      </c>
      <c r="H82" s="43">
        <v>3</v>
      </c>
      <c r="I82" s="43">
        <v>4</v>
      </c>
      <c r="J82" s="43">
        <v>4</v>
      </c>
      <c r="K82" s="43">
        <v>6</v>
      </c>
      <c r="L82" s="43">
        <v>4</v>
      </c>
      <c r="M82" s="41">
        <f t="shared" si="10"/>
        <v>41</v>
      </c>
      <c r="N82" s="43">
        <v>4</v>
      </c>
      <c r="O82" s="43">
        <v>4</v>
      </c>
      <c r="P82" s="43">
        <v>7</v>
      </c>
      <c r="Q82" s="43">
        <v>4</v>
      </c>
      <c r="R82" s="43">
        <v>3</v>
      </c>
      <c r="S82" s="43">
        <v>4</v>
      </c>
      <c r="T82" s="43">
        <v>4</v>
      </c>
      <c r="U82" s="43">
        <v>4</v>
      </c>
      <c r="V82" s="43">
        <v>4</v>
      </c>
      <c r="W82" s="41">
        <f t="shared" si="11"/>
        <v>38</v>
      </c>
      <c r="X82" s="41">
        <f t="shared" si="12"/>
        <v>79</v>
      </c>
      <c r="Y82" s="41">
        <f t="shared" si="13"/>
        <v>79</v>
      </c>
      <c r="Z82" s="44">
        <f t="shared" si="14"/>
        <v>7</v>
      </c>
    </row>
    <row r="83" spans="1:26" s="10" customFormat="1" ht="16.5" customHeight="1">
      <c r="A83" s="26">
        <v>73</v>
      </c>
      <c r="B83" s="37" t="s">
        <v>97</v>
      </c>
      <c r="C83" s="38" t="s">
        <v>173</v>
      </c>
      <c r="D83" s="42">
        <v>6</v>
      </c>
      <c r="E83" s="43">
        <v>4</v>
      </c>
      <c r="F83" s="43">
        <v>4</v>
      </c>
      <c r="G83" s="43">
        <v>4</v>
      </c>
      <c r="H83" s="43">
        <v>4</v>
      </c>
      <c r="I83" s="43">
        <v>4</v>
      </c>
      <c r="J83" s="43">
        <v>4</v>
      </c>
      <c r="K83" s="43">
        <v>5</v>
      </c>
      <c r="L83" s="43">
        <v>3</v>
      </c>
      <c r="M83" s="41">
        <f t="shared" si="10"/>
        <v>38</v>
      </c>
      <c r="N83" s="43">
        <v>4</v>
      </c>
      <c r="O83" s="43">
        <v>5</v>
      </c>
      <c r="P83" s="43">
        <v>4</v>
      </c>
      <c r="Q83" s="43">
        <v>5</v>
      </c>
      <c r="R83" s="43">
        <v>3</v>
      </c>
      <c r="S83" s="43">
        <v>9</v>
      </c>
      <c r="T83" s="43">
        <v>3</v>
      </c>
      <c r="U83" s="43">
        <v>4</v>
      </c>
      <c r="V83" s="43">
        <v>4</v>
      </c>
      <c r="W83" s="41">
        <f t="shared" si="11"/>
        <v>41</v>
      </c>
      <c r="X83" s="41">
        <f t="shared" si="12"/>
        <v>79</v>
      </c>
      <c r="Y83" s="41">
        <f t="shared" si="13"/>
        <v>79</v>
      </c>
      <c r="Z83" s="44">
        <f t="shared" si="14"/>
        <v>7</v>
      </c>
    </row>
    <row r="84" spans="1:26" s="10" customFormat="1" ht="16.5" customHeight="1">
      <c r="A84" s="26">
        <v>76</v>
      </c>
      <c r="B84" s="37" t="s">
        <v>28</v>
      </c>
      <c r="C84" s="38" t="s">
        <v>29</v>
      </c>
      <c r="D84" s="42">
        <v>5</v>
      </c>
      <c r="E84" s="43">
        <v>4</v>
      </c>
      <c r="F84" s="43">
        <v>4</v>
      </c>
      <c r="G84" s="43">
        <v>4</v>
      </c>
      <c r="H84" s="43">
        <v>5</v>
      </c>
      <c r="I84" s="43">
        <v>4</v>
      </c>
      <c r="J84" s="43">
        <v>6</v>
      </c>
      <c r="K84" s="43">
        <v>6</v>
      </c>
      <c r="L84" s="43">
        <v>2</v>
      </c>
      <c r="M84" s="41">
        <f t="shared" si="10"/>
        <v>40</v>
      </c>
      <c r="N84" s="43">
        <v>4</v>
      </c>
      <c r="O84" s="43">
        <v>5</v>
      </c>
      <c r="P84" s="43">
        <v>5</v>
      </c>
      <c r="Q84" s="43">
        <v>4</v>
      </c>
      <c r="R84" s="43">
        <v>3</v>
      </c>
      <c r="S84" s="43">
        <v>5</v>
      </c>
      <c r="T84" s="43">
        <v>3</v>
      </c>
      <c r="U84" s="43">
        <v>4</v>
      </c>
      <c r="V84" s="43">
        <v>7</v>
      </c>
      <c r="W84" s="41">
        <f t="shared" si="11"/>
        <v>40</v>
      </c>
      <c r="X84" s="41">
        <f t="shared" si="12"/>
        <v>80</v>
      </c>
      <c r="Y84" s="41">
        <f t="shared" si="13"/>
        <v>80</v>
      </c>
      <c r="Z84" s="44">
        <f t="shared" si="14"/>
        <v>8</v>
      </c>
    </row>
    <row r="85" spans="1:26" s="10" customFormat="1" ht="16.5" customHeight="1">
      <c r="A85" s="26">
        <v>76</v>
      </c>
      <c r="B85" s="37" t="s">
        <v>46</v>
      </c>
      <c r="C85" s="38" t="s">
        <v>123</v>
      </c>
      <c r="D85" s="42">
        <v>6</v>
      </c>
      <c r="E85" s="43">
        <v>4</v>
      </c>
      <c r="F85" s="43">
        <v>4</v>
      </c>
      <c r="G85" s="43">
        <v>4</v>
      </c>
      <c r="H85" s="43">
        <v>5</v>
      </c>
      <c r="I85" s="43">
        <v>4</v>
      </c>
      <c r="J85" s="43">
        <v>7</v>
      </c>
      <c r="K85" s="43">
        <v>5</v>
      </c>
      <c r="L85" s="43">
        <v>4</v>
      </c>
      <c r="M85" s="41">
        <f t="shared" si="10"/>
        <v>43</v>
      </c>
      <c r="N85" s="43">
        <v>4</v>
      </c>
      <c r="O85" s="43">
        <v>4</v>
      </c>
      <c r="P85" s="43">
        <v>5</v>
      </c>
      <c r="Q85" s="43">
        <v>4</v>
      </c>
      <c r="R85" s="43">
        <v>3</v>
      </c>
      <c r="S85" s="43">
        <v>6</v>
      </c>
      <c r="T85" s="43">
        <v>3</v>
      </c>
      <c r="U85" s="43">
        <v>3</v>
      </c>
      <c r="V85" s="43">
        <v>5</v>
      </c>
      <c r="W85" s="41">
        <f t="shared" si="11"/>
        <v>37</v>
      </c>
      <c r="X85" s="41">
        <f t="shared" si="12"/>
        <v>80</v>
      </c>
      <c r="Y85" s="41">
        <f t="shared" si="13"/>
        <v>80</v>
      </c>
      <c r="Z85" s="44">
        <f t="shared" si="14"/>
        <v>8</v>
      </c>
    </row>
    <row r="86" spans="1:26" s="10" customFormat="1" ht="16.5" customHeight="1">
      <c r="A86" s="26">
        <v>76</v>
      </c>
      <c r="B86" s="37" t="s">
        <v>50</v>
      </c>
      <c r="C86" s="38" t="s">
        <v>130</v>
      </c>
      <c r="D86" s="42">
        <v>5</v>
      </c>
      <c r="E86" s="43">
        <v>4</v>
      </c>
      <c r="F86" s="43">
        <v>4</v>
      </c>
      <c r="G86" s="43">
        <v>4</v>
      </c>
      <c r="H86" s="43">
        <v>5</v>
      </c>
      <c r="I86" s="43">
        <v>4</v>
      </c>
      <c r="J86" s="43">
        <v>5</v>
      </c>
      <c r="K86" s="43">
        <v>5</v>
      </c>
      <c r="L86" s="43">
        <v>4</v>
      </c>
      <c r="M86" s="41">
        <f t="shared" si="10"/>
        <v>40</v>
      </c>
      <c r="N86" s="43">
        <v>5</v>
      </c>
      <c r="O86" s="43">
        <v>5</v>
      </c>
      <c r="P86" s="43">
        <v>5</v>
      </c>
      <c r="Q86" s="43">
        <v>4</v>
      </c>
      <c r="R86" s="43">
        <v>4</v>
      </c>
      <c r="S86" s="43">
        <v>4</v>
      </c>
      <c r="T86" s="43">
        <v>3</v>
      </c>
      <c r="U86" s="43">
        <v>4</v>
      </c>
      <c r="V86" s="43">
        <v>6</v>
      </c>
      <c r="W86" s="41">
        <f t="shared" si="11"/>
        <v>40</v>
      </c>
      <c r="X86" s="41">
        <f t="shared" si="12"/>
        <v>80</v>
      </c>
      <c r="Y86" s="41">
        <f t="shared" si="13"/>
        <v>80</v>
      </c>
      <c r="Z86" s="44">
        <f t="shared" si="14"/>
        <v>8</v>
      </c>
    </row>
    <row r="87" spans="1:26" s="10" customFormat="1" ht="16.5" customHeight="1">
      <c r="A87" s="26">
        <v>76</v>
      </c>
      <c r="B87" s="37" t="s">
        <v>93</v>
      </c>
      <c r="C87" s="38" t="s">
        <v>169</v>
      </c>
      <c r="D87" s="42">
        <v>6</v>
      </c>
      <c r="E87" s="43">
        <v>4</v>
      </c>
      <c r="F87" s="43">
        <v>5</v>
      </c>
      <c r="G87" s="43">
        <v>4</v>
      </c>
      <c r="H87" s="43">
        <v>4</v>
      </c>
      <c r="I87" s="43">
        <v>5</v>
      </c>
      <c r="J87" s="43">
        <v>3</v>
      </c>
      <c r="K87" s="43">
        <v>7</v>
      </c>
      <c r="L87" s="43">
        <v>3</v>
      </c>
      <c r="M87" s="41">
        <f t="shared" si="10"/>
        <v>41</v>
      </c>
      <c r="N87" s="43">
        <v>6</v>
      </c>
      <c r="O87" s="43">
        <v>4</v>
      </c>
      <c r="P87" s="43">
        <v>5</v>
      </c>
      <c r="Q87" s="43">
        <v>6</v>
      </c>
      <c r="R87" s="43">
        <v>2</v>
      </c>
      <c r="S87" s="43">
        <v>5</v>
      </c>
      <c r="T87" s="43">
        <v>3</v>
      </c>
      <c r="U87" s="43">
        <v>4</v>
      </c>
      <c r="V87" s="43">
        <v>4</v>
      </c>
      <c r="W87" s="41">
        <f t="shared" si="11"/>
        <v>39</v>
      </c>
      <c r="X87" s="41">
        <f t="shared" si="12"/>
        <v>80</v>
      </c>
      <c r="Y87" s="41">
        <f t="shared" si="13"/>
        <v>80</v>
      </c>
      <c r="Z87" s="44">
        <f t="shared" si="14"/>
        <v>8</v>
      </c>
    </row>
    <row r="88" spans="1:26" s="10" customFormat="1" ht="16.5" customHeight="1">
      <c r="A88" s="26">
        <v>76</v>
      </c>
      <c r="B88" s="37" t="s">
        <v>105</v>
      </c>
      <c r="C88" s="38" t="s">
        <v>183</v>
      </c>
      <c r="D88" s="42">
        <v>7</v>
      </c>
      <c r="E88" s="43">
        <v>4</v>
      </c>
      <c r="F88" s="43">
        <v>4</v>
      </c>
      <c r="G88" s="43">
        <v>6</v>
      </c>
      <c r="H88" s="43">
        <v>4</v>
      </c>
      <c r="I88" s="43">
        <v>3</v>
      </c>
      <c r="J88" s="43">
        <v>4</v>
      </c>
      <c r="K88" s="43">
        <v>6</v>
      </c>
      <c r="L88" s="43">
        <v>3</v>
      </c>
      <c r="M88" s="41">
        <f t="shared" si="10"/>
        <v>41</v>
      </c>
      <c r="N88" s="43">
        <v>5</v>
      </c>
      <c r="O88" s="43">
        <v>5</v>
      </c>
      <c r="P88" s="43">
        <v>5</v>
      </c>
      <c r="Q88" s="43">
        <v>3</v>
      </c>
      <c r="R88" s="43">
        <v>3</v>
      </c>
      <c r="S88" s="43">
        <v>5</v>
      </c>
      <c r="T88" s="43">
        <v>4</v>
      </c>
      <c r="U88" s="43">
        <v>3</v>
      </c>
      <c r="V88" s="43">
        <v>6</v>
      </c>
      <c r="W88" s="41">
        <f t="shared" si="11"/>
        <v>39</v>
      </c>
      <c r="X88" s="41">
        <f t="shared" si="12"/>
        <v>80</v>
      </c>
      <c r="Y88" s="41">
        <f t="shared" si="13"/>
        <v>80</v>
      </c>
      <c r="Z88" s="44">
        <f t="shared" si="14"/>
        <v>8</v>
      </c>
    </row>
    <row r="89" spans="1:26" s="10" customFormat="1" ht="16.5" customHeight="1">
      <c r="A89" s="26">
        <v>81</v>
      </c>
      <c r="B89" s="37" t="s">
        <v>53</v>
      </c>
      <c r="C89" s="38" t="s">
        <v>133</v>
      </c>
      <c r="D89" s="42">
        <v>6</v>
      </c>
      <c r="E89" s="43">
        <v>6</v>
      </c>
      <c r="F89" s="43">
        <v>4</v>
      </c>
      <c r="G89" s="43">
        <v>5</v>
      </c>
      <c r="H89" s="43">
        <v>5</v>
      </c>
      <c r="I89" s="43">
        <v>5</v>
      </c>
      <c r="J89" s="43">
        <v>4</v>
      </c>
      <c r="K89" s="43">
        <v>5</v>
      </c>
      <c r="L89" s="43">
        <v>4</v>
      </c>
      <c r="M89" s="41">
        <f t="shared" si="10"/>
        <v>44</v>
      </c>
      <c r="N89" s="43">
        <v>5</v>
      </c>
      <c r="O89" s="43">
        <v>4</v>
      </c>
      <c r="P89" s="43">
        <v>5</v>
      </c>
      <c r="Q89" s="43">
        <v>4</v>
      </c>
      <c r="R89" s="43">
        <v>2</v>
      </c>
      <c r="S89" s="43">
        <v>5</v>
      </c>
      <c r="T89" s="43">
        <v>4</v>
      </c>
      <c r="U89" s="43">
        <v>4</v>
      </c>
      <c r="V89" s="43">
        <v>5</v>
      </c>
      <c r="W89" s="41">
        <f t="shared" si="11"/>
        <v>38</v>
      </c>
      <c r="X89" s="41">
        <f t="shared" si="12"/>
        <v>82</v>
      </c>
      <c r="Y89" s="41">
        <f t="shared" si="13"/>
        <v>82</v>
      </c>
      <c r="Z89" s="44">
        <f t="shared" si="14"/>
        <v>10</v>
      </c>
    </row>
    <row r="90" spans="1:26" s="10" customFormat="1" ht="16.5" customHeight="1">
      <c r="A90" s="26">
        <v>82</v>
      </c>
      <c r="B90" s="37" t="s">
        <v>114</v>
      </c>
      <c r="C90" s="38" t="s">
        <v>115</v>
      </c>
      <c r="D90" s="42">
        <v>6</v>
      </c>
      <c r="E90" s="43">
        <v>4</v>
      </c>
      <c r="F90" s="43">
        <v>5</v>
      </c>
      <c r="G90" s="43">
        <v>4</v>
      </c>
      <c r="H90" s="43">
        <v>4</v>
      </c>
      <c r="I90" s="43">
        <v>3</v>
      </c>
      <c r="J90" s="43">
        <v>5</v>
      </c>
      <c r="K90" s="43">
        <v>6</v>
      </c>
      <c r="L90" s="43">
        <v>6</v>
      </c>
      <c r="M90" s="41">
        <f t="shared" si="10"/>
        <v>43</v>
      </c>
      <c r="N90" s="43">
        <v>4</v>
      </c>
      <c r="O90" s="43">
        <v>4</v>
      </c>
      <c r="P90" s="43">
        <v>7</v>
      </c>
      <c r="Q90" s="43">
        <v>4</v>
      </c>
      <c r="R90" s="43">
        <v>3</v>
      </c>
      <c r="S90" s="43">
        <v>5</v>
      </c>
      <c r="T90" s="43">
        <v>3</v>
      </c>
      <c r="U90" s="43">
        <v>5</v>
      </c>
      <c r="V90" s="43">
        <v>5</v>
      </c>
      <c r="W90" s="41">
        <f t="shared" si="11"/>
        <v>40</v>
      </c>
      <c r="X90" s="41">
        <f t="shared" si="12"/>
        <v>83</v>
      </c>
      <c r="Y90" s="41">
        <f t="shared" si="13"/>
        <v>83</v>
      </c>
      <c r="Z90" s="44">
        <f t="shared" si="14"/>
        <v>11</v>
      </c>
    </row>
    <row r="91" spans="1:26" s="5" customFormat="1" ht="16.5" customHeight="1">
      <c r="A91" s="101"/>
      <c r="B91" s="101"/>
      <c r="C91" s="18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</row>
    <row r="92" spans="1:26" s="1" customFormat="1" ht="16.5" customHeight="1">
      <c r="A92" s="102"/>
      <c r="B92" s="102"/>
      <c r="C92" s="19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8"/>
      <c r="Y92" s="48"/>
      <c r="Z92" s="47"/>
    </row>
    <row r="93" spans="1:26" ht="18">
      <c r="A93" s="7"/>
      <c r="B93" s="8"/>
      <c r="C93" s="20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9"/>
      <c r="X93" s="49"/>
      <c r="Y93" s="49"/>
      <c r="Z93" s="47"/>
    </row>
  </sheetData>
  <sheetProtection/>
  <mergeCells count="13">
    <mergeCell ref="A91:B91"/>
    <mergeCell ref="A92:B92"/>
    <mergeCell ref="B5:X5"/>
    <mergeCell ref="A6:A8"/>
    <mergeCell ref="A2:Z2"/>
    <mergeCell ref="A1:Z1"/>
    <mergeCell ref="A3:Z3"/>
    <mergeCell ref="Z6:Z8"/>
    <mergeCell ref="M4:Z4"/>
    <mergeCell ref="A4:L4"/>
    <mergeCell ref="B6:C6"/>
    <mergeCell ref="B7:C7"/>
    <mergeCell ref="B8:C8"/>
  </mergeCells>
  <printOptions horizontalCentered="1"/>
  <pageMargins left="0.17" right="0.19" top="0.17" bottom="0.17" header="0.17" footer="0.17"/>
  <pageSetup orientation="landscape" paperSize="9" scale="96" r:id="rId1"/>
  <rowBreaks count="1" manualBreakCount="1"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90"/>
  <sheetViews>
    <sheetView zoomScalePageLayoutView="0" workbookViewId="0" topLeftCell="A1">
      <selection activeCell="O81" sqref="O81"/>
    </sheetView>
  </sheetViews>
  <sheetFormatPr defaultColWidth="9.00390625" defaultRowHeight="14.25"/>
  <cols>
    <col min="1" max="1" width="3.125" style="4" customWidth="1"/>
    <col min="2" max="2" width="9.625" style="3" customWidth="1"/>
    <col min="3" max="3" width="21.50390625" style="21" customWidth="1"/>
    <col min="4" max="4" width="3.50390625" style="6" customWidth="1"/>
    <col min="5" max="5" width="3.875" style="6" customWidth="1"/>
    <col min="6" max="6" width="3.75390625" style="6" customWidth="1"/>
    <col min="7" max="7" width="4.125" style="6" customWidth="1"/>
    <col min="8" max="8" width="3.75390625" style="6" customWidth="1"/>
    <col min="9" max="9" width="4.375" style="6" customWidth="1"/>
    <col min="10" max="10" width="3.625" style="6" customWidth="1"/>
    <col min="11" max="11" width="4.375" style="6" customWidth="1"/>
    <col min="12" max="12" width="4.125" style="6" customWidth="1"/>
    <col min="13" max="13" width="4.50390625" style="17" customWidth="1"/>
    <col min="14" max="14" width="4.375" style="6" customWidth="1"/>
    <col min="15" max="16" width="4.00390625" style="6" customWidth="1"/>
    <col min="17" max="20" width="4.375" style="6" customWidth="1"/>
    <col min="21" max="21" width="3.875" style="6" customWidth="1"/>
    <col min="22" max="22" width="4.375" style="6" customWidth="1"/>
    <col min="23" max="23" width="4.375" style="4" customWidth="1"/>
    <col min="24" max="24" width="4.375" style="16" customWidth="1"/>
    <col min="25" max="25" width="4.125" style="16" customWidth="1"/>
    <col min="26" max="26" width="5.375" style="16" customWidth="1"/>
    <col min="27" max="27" width="5.25390625" style="17" customWidth="1"/>
  </cols>
  <sheetData>
    <row r="1" spans="1:27" s="12" customFormat="1" ht="21.75">
      <c r="A1" s="91" t="s">
        <v>17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</row>
    <row r="2" spans="1:27" s="12" customFormat="1" ht="15" customHeight="1">
      <c r="A2" s="108" t="s">
        <v>20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</row>
    <row r="3" spans="1:27" s="12" customFormat="1" ht="21.75">
      <c r="A3" s="91" t="s">
        <v>12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</row>
    <row r="4" spans="1:27" s="12" customFormat="1" ht="15" customHeight="1">
      <c r="A4" s="108" t="s">
        <v>13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</row>
    <row r="5" spans="1:27" s="13" customFormat="1" ht="16.5">
      <c r="A5" s="96" t="s">
        <v>21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109">
        <v>40795</v>
      </c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</row>
    <row r="6" spans="1:27" ht="15">
      <c r="A6" s="104" t="s">
        <v>7</v>
      </c>
      <c r="B6" s="97" t="s">
        <v>8</v>
      </c>
      <c r="C6" s="98"/>
      <c r="D6" s="24">
        <v>1</v>
      </c>
      <c r="E6" s="24">
        <v>2</v>
      </c>
      <c r="F6" s="24">
        <v>3</v>
      </c>
      <c r="G6" s="24">
        <v>4</v>
      </c>
      <c r="H6" s="24">
        <v>5</v>
      </c>
      <c r="I6" s="24">
        <v>6</v>
      </c>
      <c r="J6" s="24">
        <v>7</v>
      </c>
      <c r="K6" s="24">
        <v>8</v>
      </c>
      <c r="L6" s="24">
        <v>9</v>
      </c>
      <c r="M6" s="25" t="s">
        <v>0</v>
      </c>
      <c r="N6" s="24">
        <v>10</v>
      </c>
      <c r="O6" s="24">
        <v>11</v>
      </c>
      <c r="P6" s="24">
        <v>12</v>
      </c>
      <c r="Q6" s="24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 t="s">
        <v>1</v>
      </c>
      <c r="X6" s="29" t="s">
        <v>4</v>
      </c>
      <c r="Y6" s="29" t="s">
        <v>5</v>
      </c>
      <c r="Z6" s="30" t="s">
        <v>2</v>
      </c>
      <c r="AA6" s="107" t="s">
        <v>3</v>
      </c>
    </row>
    <row r="7" spans="1:27" ht="14.25">
      <c r="A7" s="105"/>
      <c r="B7" s="97" t="s">
        <v>9</v>
      </c>
      <c r="C7" s="98"/>
      <c r="D7" s="24">
        <v>539</v>
      </c>
      <c r="E7" s="24">
        <v>360</v>
      </c>
      <c r="F7" s="24">
        <v>390</v>
      </c>
      <c r="G7" s="24">
        <v>443</v>
      </c>
      <c r="H7" s="24">
        <v>421</v>
      </c>
      <c r="I7" s="24">
        <v>194</v>
      </c>
      <c r="J7" s="24">
        <v>400</v>
      </c>
      <c r="K7" s="24">
        <v>612</v>
      </c>
      <c r="L7" s="24">
        <v>212</v>
      </c>
      <c r="M7" s="25">
        <f aca="true" t="shared" si="0" ref="M7:M38">SUM(D7:L7)</f>
        <v>3571</v>
      </c>
      <c r="N7" s="24">
        <v>422</v>
      </c>
      <c r="O7" s="24">
        <v>470</v>
      </c>
      <c r="P7" s="24">
        <v>581</v>
      </c>
      <c r="Q7" s="24">
        <v>370</v>
      </c>
      <c r="R7" s="24">
        <v>164</v>
      </c>
      <c r="S7" s="24">
        <v>521</v>
      </c>
      <c r="T7" s="24">
        <v>190</v>
      </c>
      <c r="U7" s="24">
        <v>315</v>
      </c>
      <c r="V7" s="24">
        <v>489</v>
      </c>
      <c r="W7" s="25">
        <f aca="true" t="shared" si="1" ref="W7:W38">SUM(N7:V7)</f>
        <v>3522</v>
      </c>
      <c r="X7" s="25">
        <f>M7+W7</f>
        <v>7093</v>
      </c>
      <c r="Y7" s="25">
        <v>7093</v>
      </c>
      <c r="Z7" s="25">
        <v>7093</v>
      </c>
      <c r="AA7" s="107"/>
    </row>
    <row r="8" spans="1:27" ht="14.25">
      <c r="A8" s="106"/>
      <c r="B8" s="99" t="s">
        <v>10</v>
      </c>
      <c r="C8" s="100"/>
      <c r="D8" s="24">
        <v>5</v>
      </c>
      <c r="E8" s="24">
        <v>4</v>
      </c>
      <c r="F8" s="24">
        <v>4</v>
      </c>
      <c r="G8" s="24">
        <v>4</v>
      </c>
      <c r="H8" s="24">
        <v>4</v>
      </c>
      <c r="I8" s="24">
        <v>3</v>
      </c>
      <c r="J8" s="24">
        <v>4</v>
      </c>
      <c r="K8" s="24">
        <v>5</v>
      </c>
      <c r="L8" s="24">
        <v>3</v>
      </c>
      <c r="M8" s="25">
        <f t="shared" si="0"/>
        <v>36</v>
      </c>
      <c r="N8" s="24">
        <v>4</v>
      </c>
      <c r="O8" s="24">
        <v>4</v>
      </c>
      <c r="P8" s="24">
        <v>5</v>
      </c>
      <c r="Q8" s="24">
        <v>4</v>
      </c>
      <c r="R8" s="24">
        <v>3</v>
      </c>
      <c r="S8" s="24">
        <v>5</v>
      </c>
      <c r="T8" s="24">
        <v>3</v>
      </c>
      <c r="U8" s="24">
        <v>4</v>
      </c>
      <c r="V8" s="24">
        <v>4</v>
      </c>
      <c r="W8" s="25">
        <f t="shared" si="1"/>
        <v>36</v>
      </c>
      <c r="X8" s="25">
        <f>M8+W8</f>
        <v>72</v>
      </c>
      <c r="Y8" s="25">
        <f>SUM(X8)</f>
        <v>72</v>
      </c>
      <c r="Z8" s="30">
        <f aca="true" t="shared" si="2" ref="Z8:Z39">SUM(X8+Y8)</f>
        <v>144</v>
      </c>
      <c r="AA8" s="107"/>
    </row>
    <row r="9" spans="1:27" ht="17.25">
      <c r="A9" s="31">
        <v>1</v>
      </c>
      <c r="B9" s="57" t="s">
        <v>301</v>
      </c>
      <c r="C9" s="58" t="s">
        <v>318</v>
      </c>
      <c r="D9" s="61">
        <v>5</v>
      </c>
      <c r="E9" s="64">
        <v>4</v>
      </c>
      <c r="F9" s="64">
        <v>3</v>
      </c>
      <c r="G9" s="64">
        <v>6</v>
      </c>
      <c r="H9" s="62">
        <v>4</v>
      </c>
      <c r="I9" s="64">
        <v>3</v>
      </c>
      <c r="J9" s="64">
        <v>3</v>
      </c>
      <c r="K9" s="64">
        <v>4</v>
      </c>
      <c r="L9" s="64">
        <v>3</v>
      </c>
      <c r="M9" s="63">
        <f t="shared" si="0"/>
        <v>35</v>
      </c>
      <c r="N9" s="64">
        <v>4</v>
      </c>
      <c r="O9" s="64">
        <v>4</v>
      </c>
      <c r="P9" s="64">
        <v>5</v>
      </c>
      <c r="Q9" s="64">
        <v>6</v>
      </c>
      <c r="R9" s="64">
        <v>2</v>
      </c>
      <c r="S9" s="64">
        <v>4</v>
      </c>
      <c r="T9" s="64">
        <v>3</v>
      </c>
      <c r="U9" s="64">
        <v>3</v>
      </c>
      <c r="V9" s="64">
        <v>4</v>
      </c>
      <c r="W9" s="25">
        <f t="shared" si="1"/>
        <v>35</v>
      </c>
      <c r="X9" s="56">
        <v>67</v>
      </c>
      <c r="Y9" s="30">
        <f aca="true" t="shared" si="3" ref="Y9:Y40">M9+W9</f>
        <v>70</v>
      </c>
      <c r="Z9" s="30">
        <f t="shared" si="2"/>
        <v>137</v>
      </c>
      <c r="AA9" s="33">
        <f aca="true" t="shared" si="4" ref="AA9:AA40">SUM(Z9-144)</f>
        <v>-7</v>
      </c>
    </row>
    <row r="10" spans="1:27" ht="17.25">
      <c r="A10" s="31">
        <v>2</v>
      </c>
      <c r="B10" s="32" t="s">
        <v>197</v>
      </c>
      <c r="C10" s="55" t="s">
        <v>235</v>
      </c>
      <c r="D10" s="56">
        <v>5</v>
      </c>
      <c r="E10" s="62">
        <v>4</v>
      </c>
      <c r="F10" s="62">
        <v>4</v>
      </c>
      <c r="G10" s="62">
        <v>5</v>
      </c>
      <c r="H10" s="62">
        <v>3</v>
      </c>
      <c r="I10" s="62">
        <v>2</v>
      </c>
      <c r="J10" s="62">
        <v>4</v>
      </c>
      <c r="K10" s="62">
        <v>5</v>
      </c>
      <c r="L10" s="62">
        <v>3</v>
      </c>
      <c r="M10" s="63">
        <f t="shared" si="0"/>
        <v>35</v>
      </c>
      <c r="N10" s="62">
        <v>3</v>
      </c>
      <c r="O10" s="62">
        <v>4</v>
      </c>
      <c r="P10" s="62">
        <v>5</v>
      </c>
      <c r="Q10" s="62">
        <v>3</v>
      </c>
      <c r="R10" s="62">
        <v>3</v>
      </c>
      <c r="S10" s="62">
        <v>5</v>
      </c>
      <c r="T10" s="62">
        <v>3</v>
      </c>
      <c r="U10" s="62">
        <v>3</v>
      </c>
      <c r="V10" s="62">
        <v>4</v>
      </c>
      <c r="W10" s="63">
        <f t="shared" si="1"/>
        <v>33</v>
      </c>
      <c r="X10" s="56">
        <v>71</v>
      </c>
      <c r="Y10" s="30">
        <f t="shared" si="3"/>
        <v>68</v>
      </c>
      <c r="Z10" s="30">
        <f t="shared" si="2"/>
        <v>139</v>
      </c>
      <c r="AA10" s="29">
        <f t="shared" si="4"/>
        <v>-5</v>
      </c>
    </row>
    <row r="11" spans="1:27" ht="17.25">
      <c r="A11" s="31">
        <v>2</v>
      </c>
      <c r="B11" s="57" t="s">
        <v>273</v>
      </c>
      <c r="C11" s="58" t="s">
        <v>242</v>
      </c>
      <c r="D11" s="61">
        <v>4</v>
      </c>
      <c r="E11" s="66">
        <v>4</v>
      </c>
      <c r="F11" s="66">
        <v>4</v>
      </c>
      <c r="G11" s="66">
        <v>4</v>
      </c>
      <c r="H11" s="66">
        <v>4</v>
      </c>
      <c r="I11" s="66">
        <v>3</v>
      </c>
      <c r="J11" s="66">
        <v>4</v>
      </c>
      <c r="K11" s="66">
        <v>5</v>
      </c>
      <c r="L11" s="66">
        <v>3</v>
      </c>
      <c r="M11" s="63">
        <f t="shared" si="0"/>
        <v>35</v>
      </c>
      <c r="N11" s="66">
        <v>4</v>
      </c>
      <c r="O11" s="66">
        <v>6</v>
      </c>
      <c r="P11" s="66">
        <v>5</v>
      </c>
      <c r="Q11" s="66">
        <v>3</v>
      </c>
      <c r="R11" s="66">
        <v>3</v>
      </c>
      <c r="S11" s="66">
        <v>4</v>
      </c>
      <c r="T11" s="66">
        <v>3</v>
      </c>
      <c r="U11" s="66">
        <v>6</v>
      </c>
      <c r="V11" s="66">
        <v>4</v>
      </c>
      <c r="W11" s="63">
        <f t="shared" si="1"/>
        <v>38</v>
      </c>
      <c r="X11" s="56">
        <v>66</v>
      </c>
      <c r="Y11" s="30">
        <f t="shared" si="3"/>
        <v>73</v>
      </c>
      <c r="Z11" s="30">
        <f t="shared" si="2"/>
        <v>139</v>
      </c>
      <c r="AA11" s="29">
        <f t="shared" si="4"/>
        <v>-5</v>
      </c>
    </row>
    <row r="12" spans="1:27" ht="17.25">
      <c r="A12" s="31">
        <v>2</v>
      </c>
      <c r="B12" s="57" t="s">
        <v>226</v>
      </c>
      <c r="C12" s="58" t="s">
        <v>252</v>
      </c>
      <c r="D12" s="61">
        <v>5</v>
      </c>
      <c r="E12" s="64">
        <v>5</v>
      </c>
      <c r="F12" s="64">
        <v>4</v>
      </c>
      <c r="G12" s="64">
        <v>4</v>
      </c>
      <c r="H12" s="64">
        <v>3</v>
      </c>
      <c r="I12" s="64">
        <v>2</v>
      </c>
      <c r="J12" s="64">
        <v>4</v>
      </c>
      <c r="K12" s="64">
        <v>5</v>
      </c>
      <c r="L12" s="64">
        <v>3</v>
      </c>
      <c r="M12" s="63">
        <f t="shared" si="0"/>
        <v>35</v>
      </c>
      <c r="N12" s="64">
        <v>4</v>
      </c>
      <c r="O12" s="64">
        <v>4</v>
      </c>
      <c r="P12" s="64">
        <v>5</v>
      </c>
      <c r="Q12" s="64">
        <v>4</v>
      </c>
      <c r="R12" s="64">
        <v>4</v>
      </c>
      <c r="S12" s="64">
        <v>3</v>
      </c>
      <c r="T12" s="64">
        <v>3</v>
      </c>
      <c r="U12" s="64">
        <v>3</v>
      </c>
      <c r="V12" s="64">
        <v>4</v>
      </c>
      <c r="W12" s="63">
        <f t="shared" si="1"/>
        <v>34</v>
      </c>
      <c r="X12" s="56">
        <v>70</v>
      </c>
      <c r="Y12" s="30">
        <f t="shared" si="3"/>
        <v>69</v>
      </c>
      <c r="Z12" s="30">
        <f t="shared" si="2"/>
        <v>139</v>
      </c>
      <c r="AA12" s="29">
        <f t="shared" si="4"/>
        <v>-5</v>
      </c>
    </row>
    <row r="13" spans="1:27" ht="17.25">
      <c r="A13" s="31">
        <v>2</v>
      </c>
      <c r="B13" s="57" t="s">
        <v>334</v>
      </c>
      <c r="C13" s="58" t="s">
        <v>350</v>
      </c>
      <c r="D13" s="67">
        <v>5</v>
      </c>
      <c r="E13" s="62">
        <v>4</v>
      </c>
      <c r="F13" s="62">
        <v>3</v>
      </c>
      <c r="G13" s="62">
        <v>5</v>
      </c>
      <c r="H13" s="62">
        <v>4</v>
      </c>
      <c r="I13" s="62">
        <v>3</v>
      </c>
      <c r="J13" s="62">
        <v>4</v>
      </c>
      <c r="K13" s="62">
        <v>5</v>
      </c>
      <c r="L13" s="62">
        <v>3</v>
      </c>
      <c r="M13" s="63">
        <f t="shared" si="0"/>
        <v>36</v>
      </c>
      <c r="N13" s="62">
        <v>3</v>
      </c>
      <c r="O13" s="62">
        <v>4</v>
      </c>
      <c r="P13" s="62">
        <v>5</v>
      </c>
      <c r="Q13" s="62">
        <v>3</v>
      </c>
      <c r="R13" s="62">
        <v>2</v>
      </c>
      <c r="S13" s="62">
        <v>4</v>
      </c>
      <c r="T13" s="62">
        <v>4</v>
      </c>
      <c r="U13" s="62">
        <v>3</v>
      </c>
      <c r="V13" s="62">
        <v>4</v>
      </c>
      <c r="W13" s="25">
        <f t="shared" si="1"/>
        <v>32</v>
      </c>
      <c r="X13" s="56">
        <v>71</v>
      </c>
      <c r="Y13" s="30">
        <f t="shared" si="3"/>
        <v>68</v>
      </c>
      <c r="Z13" s="30">
        <f t="shared" si="2"/>
        <v>139</v>
      </c>
      <c r="AA13" s="29">
        <f t="shared" si="4"/>
        <v>-5</v>
      </c>
    </row>
    <row r="14" spans="1:27" ht="17.25">
      <c r="A14" s="31">
        <v>6</v>
      </c>
      <c r="B14" s="57" t="s">
        <v>290</v>
      </c>
      <c r="C14" s="58" t="s">
        <v>291</v>
      </c>
      <c r="D14" s="67">
        <v>5</v>
      </c>
      <c r="E14" s="65">
        <v>4</v>
      </c>
      <c r="F14" s="65">
        <v>5</v>
      </c>
      <c r="G14" s="65">
        <v>4</v>
      </c>
      <c r="H14" s="65">
        <v>3</v>
      </c>
      <c r="I14" s="65">
        <v>3</v>
      </c>
      <c r="J14" s="65">
        <v>3</v>
      </c>
      <c r="K14" s="65">
        <v>4</v>
      </c>
      <c r="L14" s="65">
        <v>3</v>
      </c>
      <c r="M14" s="63">
        <f t="shared" si="0"/>
        <v>34</v>
      </c>
      <c r="N14" s="65">
        <v>4</v>
      </c>
      <c r="O14" s="65">
        <v>4</v>
      </c>
      <c r="P14" s="65">
        <v>4</v>
      </c>
      <c r="Q14" s="65">
        <v>4</v>
      </c>
      <c r="R14" s="65">
        <v>3</v>
      </c>
      <c r="S14" s="65">
        <v>5</v>
      </c>
      <c r="T14" s="65">
        <v>3</v>
      </c>
      <c r="U14" s="65">
        <v>4</v>
      </c>
      <c r="V14" s="65">
        <v>5</v>
      </c>
      <c r="W14" s="63">
        <f t="shared" si="1"/>
        <v>36</v>
      </c>
      <c r="X14" s="56">
        <v>70</v>
      </c>
      <c r="Y14" s="30">
        <f t="shared" si="3"/>
        <v>70</v>
      </c>
      <c r="Z14" s="30">
        <f t="shared" si="2"/>
        <v>140</v>
      </c>
      <c r="AA14" s="33">
        <f t="shared" si="4"/>
        <v>-4</v>
      </c>
    </row>
    <row r="15" spans="1:27" ht="17.25">
      <c r="A15" s="31">
        <v>6</v>
      </c>
      <c r="B15" s="57" t="s">
        <v>315</v>
      </c>
      <c r="C15" s="58" t="s">
        <v>316</v>
      </c>
      <c r="D15" s="61">
        <v>4</v>
      </c>
      <c r="E15" s="66">
        <v>4</v>
      </c>
      <c r="F15" s="66">
        <v>3</v>
      </c>
      <c r="G15" s="66">
        <v>5</v>
      </c>
      <c r="H15" s="66">
        <v>3</v>
      </c>
      <c r="I15" s="66">
        <v>3</v>
      </c>
      <c r="J15" s="66">
        <v>4</v>
      </c>
      <c r="K15" s="66">
        <v>4</v>
      </c>
      <c r="L15" s="66">
        <v>4</v>
      </c>
      <c r="M15" s="63">
        <f t="shared" si="0"/>
        <v>34</v>
      </c>
      <c r="N15" s="66">
        <v>5</v>
      </c>
      <c r="O15" s="66">
        <v>4</v>
      </c>
      <c r="P15" s="66">
        <v>5</v>
      </c>
      <c r="Q15" s="66">
        <v>4</v>
      </c>
      <c r="R15" s="66">
        <v>4</v>
      </c>
      <c r="S15" s="66">
        <v>4</v>
      </c>
      <c r="T15" s="66">
        <v>3</v>
      </c>
      <c r="U15" s="66">
        <v>3</v>
      </c>
      <c r="V15" s="66">
        <v>4</v>
      </c>
      <c r="W15" s="63">
        <f t="shared" si="1"/>
        <v>36</v>
      </c>
      <c r="X15" s="56">
        <v>70</v>
      </c>
      <c r="Y15" s="30">
        <f t="shared" si="3"/>
        <v>70</v>
      </c>
      <c r="Z15" s="30">
        <f t="shared" si="2"/>
        <v>140</v>
      </c>
      <c r="AA15" s="33">
        <f t="shared" si="4"/>
        <v>-4</v>
      </c>
    </row>
    <row r="16" spans="1:27" ht="17.25">
      <c r="A16" s="31">
        <v>8</v>
      </c>
      <c r="B16" s="57" t="s">
        <v>283</v>
      </c>
      <c r="C16" s="58" t="s">
        <v>312</v>
      </c>
      <c r="D16" s="61">
        <v>4</v>
      </c>
      <c r="E16" s="66">
        <v>4</v>
      </c>
      <c r="F16" s="66">
        <v>4</v>
      </c>
      <c r="G16" s="66">
        <v>4</v>
      </c>
      <c r="H16" s="66">
        <v>3</v>
      </c>
      <c r="I16" s="66">
        <v>3</v>
      </c>
      <c r="J16" s="66">
        <v>3</v>
      </c>
      <c r="K16" s="66">
        <v>6</v>
      </c>
      <c r="L16" s="66">
        <v>3</v>
      </c>
      <c r="M16" s="63">
        <f t="shared" si="0"/>
        <v>34</v>
      </c>
      <c r="N16" s="66">
        <v>4</v>
      </c>
      <c r="O16" s="66">
        <v>5</v>
      </c>
      <c r="P16" s="66">
        <v>4</v>
      </c>
      <c r="Q16" s="66">
        <v>3</v>
      </c>
      <c r="R16" s="66">
        <v>4</v>
      </c>
      <c r="S16" s="66">
        <v>4</v>
      </c>
      <c r="T16" s="66">
        <v>3</v>
      </c>
      <c r="U16" s="66">
        <v>3</v>
      </c>
      <c r="V16" s="66">
        <v>4</v>
      </c>
      <c r="W16" s="63">
        <f t="shared" si="1"/>
        <v>34</v>
      </c>
      <c r="X16" s="56">
        <v>73</v>
      </c>
      <c r="Y16" s="30">
        <f t="shared" si="3"/>
        <v>68</v>
      </c>
      <c r="Z16" s="30">
        <f t="shared" si="2"/>
        <v>141</v>
      </c>
      <c r="AA16" s="33">
        <f t="shared" si="4"/>
        <v>-3</v>
      </c>
    </row>
    <row r="17" spans="1:27" ht="17.25">
      <c r="A17" s="31">
        <v>8</v>
      </c>
      <c r="B17" s="57" t="s">
        <v>292</v>
      </c>
      <c r="C17" s="58" t="s">
        <v>293</v>
      </c>
      <c r="D17" s="61">
        <v>5</v>
      </c>
      <c r="E17" s="66">
        <v>3</v>
      </c>
      <c r="F17" s="66">
        <v>3</v>
      </c>
      <c r="G17" s="66">
        <v>4</v>
      </c>
      <c r="H17" s="66">
        <v>3</v>
      </c>
      <c r="I17" s="66">
        <v>3</v>
      </c>
      <c r="J17" s="66">
        <v>4</v>
      </c>
      <c r="K17" s="66">
        <v>4</v>
      </c>
      <c r="L17" s="66">
        <v>3</v>
      </c>
      <c r="M17" s="63">
        <f t="shared" si="0"/>
        <v>32</v>
      </c>
      <c r="N17" s="66">
        <v>5</v>
      </c>
      <c r="O17" s="66">
        <v>4</v>
      </c>
      <c r="P17" s="66">
        <v>6</v>
      </c>
      <c r="Q17" s="66">
        <v>4</v>
      </c>
      <c r="R17" s="66">
        <v>2</v>
      </c>
      <c r="S17" s="66">
        <v>5</v>
      </c>
      <c r="T17" s="66">
        <v>3</v>
      </c>
      <c r="U17" s="66">
        <v>4</v>
      </c>
      <c r="V17" s="66">
        <v>3</v>
      </c>
      <c r="W17" s="63">
        <f t="shared" si="1"/>
        <v>36</v>
      </c>
      <c r="X17" s="56">
        <v>73</v>
      </c>
      <c r="Y17" s="30">
        <f t="shared" si="3"/>
        <v>68</v>
      </c>
      <c r="Z17" s="30">
        <f t="shared" si="2"/>
        <v>141</v>
      </c>
      <c r="AA17" s="29">
        <f t="shared" si="4"/>
        <v>-3</v>
      </c>
    </row>
    <row r="18" spans="1:27" ht="17.25">
      <c r="A18" s="31">
        <v>8</v>
      </c>
      <c r="B18" s="57" t="s">
        <v>327</v>
      </c>
      <c r="C18" s="58" t="s">
        <v>328</v>
      </c>
      <c r="D18" s="67">
        <v>6</v>
      </c>
      <c r="E18" s="62">
        <v>4</v>
      </c>
      <c r="F18" s="62">
        <v>4</v>
      </c>
      <c r="G18" s="62">
        <v>4</v>
      </c>
      <c r="H18" s="62">
        <v>5</v>
      </c>
      <c r="I18" s="62">
        <v>3</v>
      </c>
      <c r="J18" s="62">
        <v>4</v>
      </c>
      <c r="K18" s="62">
        <v>5</v>
      </c>
      <c r="L18" s="62">
        <v>2</v>
      </c>
      <c r="M18" s="63">
        <f t="shared" si="0"/>
        <v>37</v>
      </c>
      <c r="N18" s="62">
        <v>3</v>
      </c>
      <c r="O18" s="62">
        <v>4</v>
      </c>
      <c r="P18" s="62">
        <v>5</v>
      </c>
      <c r="Q18" s="62">
        <v>4</v>
      </c>
      <c r="R18" s="62">
        <v>2</v>
      </c>
      <c r="S18" s="62">
        <v>4</v>
      </c>
      <c r="T18" s="62">
        <v>3</v>
      </c>
      <c r="U18" s="62">
        <v>3</v>
      </c>
      <c r="V18" s="62">
        <v>4</v>
      </c>
      <c r="W18" s="25">
        <f t="shared" si="1"/>
        <v>32</v>
      </c>
      <c r="X18" s="56">
        <v>72</v>
      </c>
      <c r="Y18" s="30">
        <f t="shared" si="3"/>
        <v>69</v>
      </c>
      <c r="Z18" s="30">
        <f t="shared" si="2"/>
        <v>141</v>
      </c>
      <c r="AA18" s="29">
        <f t="shared" si="4"/>
        <v>-3</v>
      </c>
    </row>
    <row r="19" spans="1:27" ht="17.25">
      <c r="A19" s="31">
        <v>8</v>
      </c>
      <c r="B19" s="57" t="s">
        <v>330</v>
      </c>
      <c r="C19" s="58" t="s">
        <v>331</v>
      </c>
      <c r="D19" s="67">
        <v>5</v>
      </c>
      <c r="E19" s="62">
        <v>4</v>
      </c>
      <c r="F19" s="62">
        <v>4</v>
      </c>
      <c r="G19" s="62">
        <v>4</v>
      </c>
      <c r="H19" s="62">
        <v>4</v>
      </c>
      <c r="I19" s="62">
        <v>3</v>
      </c>
      <c r="J19" s="62">
        <v>3</v>
      </c>
      <c r="K19" s="62">
        <v>5</v>
      </c>
      <c r="L19" s="62">
        <v>3</v>
      </c>
      <c r="M19" s="63">
        <f t="shared" si="0"/>
        <v>35</v>
      </c>
      <c r="N19" s="65">
        <v>5</v>
      </c>
      <c r="O19" s="65">
        <v>4</v>
      </c>
      <c r="P19" s="65">
        <v>5</v>
      </c>
      <c r="Q19" s="65">
        <v>4</v>
      </c>
      <c r="R19" s="65">
        <v>3</v>
      </c>
      <c r="S19" s="65">
        <v>5</v>
      </c>
      <c r="T19" s="65">
        <v>3</v>
      </c>
      <c r="U19" s="65">
        <v>3</v>
      </c>
      <c r="V19" s="65">
        <v>4</v>
      </c>
      <c r="W19" s="25">
        <f t="shared" si="1"/>
        <v>36</v>
      </c>
      <c r="X19" s="56">
        <v>70</v>
      </c>
      <c r="Y19" s="30">
        <f t="shared" si="3"/>
        <v>71</v>
      </c>
      <c r="Z19" s="30">
        <f t="shared" si="2"/>
        <v>141</v>
      </c>
      <c r="AA19" s="29">
        <f t="shared" si="4"/>
        <v>-3</v>
      </c>
    </row>
    <row r="20" spans="1:27" ht="17.25">
      <c r="A20" s="31">
        <v>8</v>
      </c>
      <c r="B20" s="57" t="s">
        <v>339</v>
      </c>
      <c r="C20" s="58" t="s">
        <v>351</v>
      </c>
      <c r="D20" s="67">
        <v>4</v>
      </c>
      <c r="E20" s="62">
        <v>4</v>
      </c>
      <c r="F20" s="62">
        <v>4</v>
      </c>
      <c r="G20" s="62">
        <v>5</v>
      </c>
      <c r="H20" s="62">
        <v>5</v>
      </c>
      <c r="I20" s="62">
        <v>3</v>
      </c>
      <c r="J20" s="62">
        <v>4</v>
      </c>
      <c r="K20" s="62">
        <v>4</v>
      </c>
      <c r="L20" s="62">
        <v>3</v>
      </c>
      <c r="M20" s="63">
        <f t="shared" si="0"/>
        <v>36</v>
      </c>
      <c r="N20" s="62">
        <v>5</v>
      </c>
      <c r="O20" s="62">
        <v>4</v>
      </c>
      <c r="P20" s="62">
        <v>5</v>
      </c>
      <c r="Q20" s="62">
        <v>4</v>
      </c>
      <c r="R20" s="62">
        <v>4</v>
      </c>
      <c r="S20" s="62">
        <v>5</v>
      </c>
      <c r="T20" s="62">
        <v>3</v>
      </c>
      <c r="U20" s="62">
        <v>3</v>
      </c>
      <c r="V20" s="62">
        <v>4</v>
      </c>
      <c r="W20" s="25">
        <f t="shared" si="1"/>
        <v>37</v>
      </c>
      <c r="X20" s="56">
        <v>68</v>
      </c>
      <c r="Y20" s="30">
        <f t="shared" si="3"/>
        <v>73</v>
      </c>
      <c r="Z20" s="30">
        <f t="shared" si="2"/>
        <v>141</v>
      </c>
      <c r="AA20" s="33">
        <f t="shared" si="4"/>
        <v>-3</v>
      </c>
    </row>
    <row r="21" spans="1:27" ht="17.25">
      <c r="A21" s="31">
        <v>13</v>
      </c>
      <c r="B21" s="32" t="s">
        <v>202</v>
      </c>
      <c r="C21" s="55" t="s">
        <v>240</v>
      </c>
      <c r="D21" s="56">
        <v>5</v>
      </c>
      <c r="E21" s="62">
        <v>4</v>
      </c>
      <c r="F21" s="62">
        <v>4</v>
      </c>
      <c r="G21" s="62">
        <v>4</v>
      </c>
      <c r="H21" s="62">
        <v>4</v>
      </c>
      <c r="I21" s="62">
        <v>3</v>
      </c>
      <c r="J21" s="62">
        <v>5</v>
      </c>
      <c r="K21" s="62">
        <v>5</v>
      </c>
      <c r="L21" s="62">
        <v>2</v>
      </c>
      <c r="M21" s="63">
        <f t="shared" si="0"/>
        <v>36</v>
      </c>
      <c r="N21" s="62">
        <v>4</v>
      </c>
      <c r="O21" s="62">
        <v>4</v>
      </c>
      <c r="P21" s="62">
        <v>5</v>
      </c>
      <c r="Q21" s="62">
        <v>4</v>
      </c>
      <c r="R21" s="62">
        <v>3</v>
      </c>
      <c r="S21" s="62">
        <v>4</v>
      </c>
      <c r="T21" s="62">
        <v>3</v>
      </c>
      <c r="U21" s="62">
        <v>3</v>
      </c>
      <c r="V21" s="62">
        <v>5</v>
      </c>
      <c r="W21" s="63">
        <f t="shared" si="1"/>
        <v>35</v>
      </c>
      <c r="X21" s="56">
        <v>71</v>
      </c>
      <c r="Y21" s="30">
        <f t="shared" si="3"/>
        <v>71</v>
      </c>
      <c r="Z21" s="30">
        <f t="shared" si="2"/>
        <v>142</v>
      </c>
      <c r="AA21" s="33">
        <f t="shared" si="4"/>
        <v>-2</v>
      </c>
    </row>
    <row r="22" spans="1:27" ht="17.25">
      <c r="A22" s="31">
        <v>13</v>
      </c>
      <c r="B22" s="57" t="s">
        <v>220</v>
      </c>
      <c r="C22" s="58" t="s">
        <v>245</v>
      </c>
      <c r="D22" s="61">
        <v>5</v>
      </c>
      <c r="E22" s="62">
        <v>4</v>
      </c>
      <c r="F22" s="62">
        <v>5</v>
      </c>
      <c r="G22" s="62">
        <v>4</v>
      </c>
      <c r="H22" s="62">
        <v>4</v>
      </c>
      <c r="I22" s="62">
        <v>2</v>
      </c>
      <c r="J22" s="62">
        <v>4</v>
      </c>
      <c r="K22" s="62">
        <v>5</v>
      </c>
      <c r="L22" s="62">
        <v>3</v>
      </c>
      <c r="M22" s="63">
        <f t="shared" si="0"/>
        <v>36</v>
      </c>
      <c r="N22" s="62">
        <v>3</v>
      </c>
      <c r="O22" s="62">
        <v>4</v>
      </c>
      <c r="P22" s="62">
        <v>6</v>
      </c>
      <c r="Q22" s="62">
        <v>4</v>
      </c>
      <c r="R22" s="62">
        <v>3</v>
      </c>
      <c r="S22" s="62">
        <v>4</v>
      </c>
      <c r="T22" s="62">
        <v>3</v>
      </c>
      <c r="U22" s="62">
        <v>3</v>
      </c>
      <c r="V22" s="62">
        <v>4</v>
      </c>
      <c r="W22" s="63">
        <f t="shared" si="1"/>
        <v>34</v>
      </c>
      <c r="X22" s="56">
        <v>72</v>
      </c>
      <c r="Y22" s="30">
        <f t="shared" si="3"/>
        <v>70</v>
      </c>
      <c r="Z22" s="30">
        <f t="shared" si="2"/>
        <v>142</v>
      </c>
      <c r="AA22" s="29">
        <f t="shared" si="4"/>
        <v>-2</v>
      </c>
    </row>
    <row r="23" spans="1:27" ht="17.25">
      <c r="A23" s="31">
        <v>15</v>
      </c>
      <c r="B23" s="32" t="s">
        <v>193</v>
      </c>
      <c r="C23" s="55" t="s">
        <v>239</v>
      </c>
      <c r="D23" s="56">
        <v>4</v>
      </c>
      <c r="E23" s="65">
        <v>4</v>
      </c>
      <c r="F23" s="65">
        <v>4</v>
      </c>
      <c r="G23" s="65">
        <v>4</v>
      </c>
      <c r="H23" s="65">
        <v>4</v>
      </c>
      <c r="I23" s="65">
        <v>4</v>
      </c>
      <c r="J23" s="65">
        <v>4</v>
      </c>
      <c r="K23" s="65">
        <v>5</v>
      </c>
      <c r="L23" s="65">
        <v>3</v>
      </c>
      <c r="M23" s="63">
        <f t="shared" si="0"/>
        <v>36</v>
      </c>
      <c r="N23" s="65">
        <v>4</v>
      </c>
      <c r="O23" s="65">
        <v>4</v>
      </c>
      <c r="P23" s="65">
        <v>4</v>
      </c>
      <c r="Q23" s="65">
        <v>4</v>
      </c>
      <c r="R23" s="65">
        <v>3</v>
      </c>
      <c r="S23" s="65">
        <v>3</v>
      </c>
      <c r="T23" s="65">
        <v>3</v>
      </c>
      <c r="U23" s="65">
        <v>4</v>
      </c>
      <c r="V23" s="65">
        <v>4</v>
      </c>
      <c r="W23" s="63">
        <f t="shared" si="1"/>
        <v>33</v>
      </c>
      <c r="X23" s="56">
        <v>74</v>
      </c>
      <c r="Y23" s="30">
        <f t="shared" si="3"/>
        <v>69</v>
      </c>
      <c r="Z23" s="30">
        <f t="shared" si="2"/>
        <v>143</v>
      </c>
      <c r="AA23" s="29">
        <f t="shared" si="4"/>
        <v>-1</v>
      </c>
    </row>
    <row r="24" spans="1:27" ht="17.25">
      <c r="A24" s="31">
        <v>15</v>
      </c>
      <c r="B24" s="32" t="s">
        <v>207</v>
      </c>
      <c r="C24" s="55" t="s">
        <v>263</v>
      </c>
      <c r="D24" s="56">
        <v>6</v>
      </c>
      <c r="E24" s="62">
        <v>4</v>
      </c>
      <c r="F24" s="62">
        <v>4</v>
      </c>
      <c r="G24" s="62">
        <v>4</v>
      </c>
      <c r="H24" s="62">
        <v>4</v>
      </c>
      <c r="I24" s="62">
        <v>3</v>
      </c>
      <c r="J24" s="62">
        <v>4</v>
      </c>
      <c r="K24" s="62">
        <v>5</v>
      </c>
      <c r="L24" s="62">
        <v>4</v>
      </c>
      <c r="M24" s="63">
        <f t="shared" si="0"/>
        <v>38</v>
      </c>
      <c r="N24" s="62">
        <v>4</v>
      </c>
      <c r="O24" s="62">
        <v>4</v>
      </c>
      <c r="P24" s="62">
        <v>5</v>
      </c>
      <c r="Q24" s="62">
        <v>4</v>
      </c>
      <c r="R24" s="62">
        <v>2</v>
      </c>
      <c r="S24" s="62">
        <v>5</v>
      </c>
      <c r="T24" s="62">
        <v>3</v>
      </c>
      <c r="U24" s="62">
        <v>4</v>
      </c>
      <c r="V24" s="62">
        <v>4</v>
      </c>
      <c r="W24" s="63">
        <f t="shared" si="1"/>
        <v>35</v>
      </c>
      <c r="X24" s="56">
        <v>70</v>
      </c>
      <c r="Y24" s="30">
        <f t="shared" si="3"/>
        <v>73</v>
      </c>
      <c r="Z24" s="30">
        <f t="shared" si="2"/>
        <v>143</v>
      </c>
      <c r="AA24" s="33">
        <f t="shared" si="4"/>
        <v>-1</v>
      </c>
    </row>
    <row r="25" spans="1:27" ht="17.25">
      <c r="A25" s="31">
        <v>15</v>
      </c>
      <c r="B25" s="57" t="s">
        <v>222</v>
      </c>
      <c r="C25" s="58" t="s">
        <v>247</v>
      </c>
      <c r="D25" s="61">
        <v>4</v>
      </c>
      <c r="E25" s="62">
        <v>4</v>
      </c>
      <c r="F25" s="62">
        <v>4</v>
      </c>
      <c r="G25" s="62">
        <v>4</v>
      </c>
      <c r="H25" s="62">
        <v>4</v>
      </c>
      <c r="I25" s="62">
        <v>3</v>
      </c>
      <c r="J25" s="62">
        <v>3</v>
      </c>
      <c r="K25" s="62">
        <v>5</v>
      </c>
      <c r="L25" s="62">
        <v>3</v>
      </c>
      <c r="M25" s="63">
        <f t="shared" si="0"/>
        <v>34</v>
      </c>
      <c r="N25" s="62">
        <v>4</v>
      </c>
      <c r="O25" s="62">
        <v>4</v>
      </c>
      <c r="P25" s="62">
        <v>5</v>
      </c>
      <c r="Q25" s="62">
        <v>4</v>
      </c>
      <c r="R25" s="62">
        <v>2</v>
      </c>
      <c r="S25" s="62">
        <v>6</v>
      </c>
      <c r="T25" s="62">
        <v>4</v>
      </c>
      <c r="U25" s="62">
        <v>3</v>
      </c>
      <c r="V25" s="62">
        <v>5</v>
      </c>
      <c r="W25" s="63">
        <f t="shared" si="1"/>
        <v>37</v>
      </c>
      <c r="X25" s="56">
        <v>72</v>
      </c>
      <c r="Y25" s="30">
        <f t="shared" si="3"/>
        <v>71</v>
      </c>
      <c r="Z25" s="30">
        <f t="shared" si="2"/>
        <v>143</v>
      </c>
      <c r="AA25" s="29">
        <f t="shared" si="4"/>
        <v>-1</v>
      </c>
    </row>
    <row r="26" spans="1:27" ht="17.25">
      <c r="A26" s="31">
        <v>15</v>
      </c>
      <c r="B26" s="57" t="s">
        <v>229</v>
      </c>
      <c r="C26" s="58" t="s">
        <v>255</v>
      </c>
      <c r="D26" s="61">
        <v>6</v>
      </c>
      <c r="E26" s="62">
        <v>4</v>
      </c>
      <c r="F26" s="62">
        <v>4</v>
      </c>
      <c r="G26" s="62">
        <v>5</v>
      </c>
      <c r="H26" s="62">
        <v>4</v>
      </c>
      <c r="I26" s="62">
        <v>3</v>
      </c>
      <c r="J26" s="62">
        <v>3</v>
      </c>
      <c r="K26" s="62">
        <v>5</v>
      </c>
      <c r="L26" s="62">
        <v>3</v>
      </c>
      <c r="M26" s="63">
        <f t="shared" si="0"/>
        <v>37</v>
      </c>
      <c r="N26" s="62">
        <v>4</v>
      </c>
      <c r="O26" s="62">
        <v>4</v>
      </c>
      <c r="P26" s="62">
        <v>5</v>
      </c>
      <c r="Q26" s="62">
        <v>3</v>
      </c>
      <c r="R26" s="62">
        <v>4</v>
      </c>
      <c r="S26" s="62">
        <v>4</v>
      </c>
      <c r="T26" s="62">
        <v>3</v>
      </c>
      <c r="U26" s="62">
        <v>4</v>
      </c>
      <c r="V26" s="62">
        <v>5</v>
      </c>
      <c r="W26" s="63">
        <f t="shared" si="1"/>
        <v>36</v>
      </c>
      <c r="X26" s="56">
        <v>70</v>
      </c>
      <c r="Y26" s="30">
        <f t="shared" si="3"/>
        <v>73</v>
      </c>
      <c r="Z26" s="30">
        <f t="shared" si="2"/>
        <v>143</v>
      </c>
      <c r="AA26" s="33">
        <f t="shared" si="4"/>
        <v>-1</v>
      </c>
    </row>
    <row r="27" spans="1:27" ht="17.25">
      <c r="A27" s="31">
        <v>15</v>
      </c>
      <c r="B27" s="57" t="s">
        <v>296</v>
      </c>
      <c r="C27" s="58" t="s">
        <v>317</v>
      </c>
      <c r="D27" s="61">
        <v>4</v>
      </c>
      <c r="E27" s="62">
        <v>4</v>
      </c>
      <c r="F27" s="62">
        <v>3</v>
      </c>
      <c r="G27" s="62">
        <v>4</v>
      </c>
      <c r="H27" s="62">
        <v>4</v>
      </c>
      <c r="I27" s="62">
        <v>4</v>
      </c>
      <c r="J27" s="62">
        <v>4</v>
      </c>
      <c r="K27" s="62">
        <v>4</v>
      </c>
      <c r="L27" s="62">
        <v>3</v>
      </c>
      <c r="M27" s="63">
        <f t="shared" si="0"/>
        <v>34</v>
      </c>
      <c r="N27" s="62">
        <v>4</v>
      </c>
      <c r="O27" s="62">
        <v>4</v>
      </c>
      <c r="P27" s="62">
        <v>5</v>
      </c>
      <c r="Q27" s="62">
        <v>4</v>
      </c>
      <c r="R27" s="62">
        <v>2</v>
      </c>
      <c r="S27" s="62">
        <v>6</v>
      </c>
      <c r="T27" s="62">
        <v>4</v>
      </c>
      <c r="U27" s="62">
        <v>3</v>
      </c>
      <c r="V27" s="62">
        <v>4</v>
      </c>
      <c r="W27" s="63">
        <f t="shared" si="1"/>
        <v>36</v>
      </c>
      <c r="X27" s="56">
        <v>73</v>
      </c>
      <c r="Y27" s="30">
        <f t="shared" si="3"/>
        <v>70</v>
      </c>
      <c r="Z27" s="30">
        <f t="shared" si="2"/>
        <v>143</v>
      </c>
      <c r="AA27" s="33">
        <f t="shared" si="4"/>
        <v>-1</v>
      </c>
    </row>
    <row r="28" spans="1:27" ht="17.25">
      <c r="A28" s="31">
        <v>15</v>
      </c>
      <c r="B28" s="57" t="s">
        <v>299</v>
      </c>
      <c r="C28" s="58" t="s">
        <v>300</v>
      </c>
      <c r="D28" s="67">
        <v>6</v>
      </c>
      <c r="E28" s="62">
        <v>4</v>
      </c>
      <c r="F28" s="62">
        <v>4</v>
      </c>
      <c r="G28" s="62">
        <v>4</v>
      </c>
      <c r="H28" s="62">
        <v>6</v>
      </c>
      <c r="I28" s="62">
        <v>3</v>
      </c>
      <c r="J28" s="62">
        <v>4</v>
      </c>
      <c r="K28" s="62">
        <v>5</v>
      </c>
      <c r="L28" s="62">
        <v>4</v>
      </c>
      <c r="M28" s="63">
        <f t="shared" si="0"/>
        <v>40</v>
      </c>
      <c r="N28" s="62">
        <v>4</v>
      </c>
      <c r="O28" s="62">
        <v>4</v>
      </c>
      <c r="P28" s="62">
        <v>4</v>
      </c>
      <c r="Q28" s="62">
        <v>3</v>
      </c>
      <c r="R28" s="62">
        <v>3</v>
      </c>
      <c r="S28" s="62">
        <v>5</v>
      </c>
      <c r="T28" s="62">
        <v>3</v>
      </c>
      <c r="U28" s="62">
        <v>3</v>
      </c>
      <c r="V28" s="62">
        <v>5</v>
      </c>
      <c r="W28" s="63">
        <f t="shared" si="1"/>
        <v>34</v>
      </c>
      <c r="X28" s="56">
        <v>69</v>
      </c>
      <c r="Y28" s="30">
        <f t="shared" si="3"/>
        <v>74</v>
      </c>
      <c r="Z28" s="30">
        <f t="shared" si="2"/>
        <v>143</v>
      </c>
      <c r="AA28" s="29">
        <f t="shared" si="4"/>
        <v>-1</v>
      </c>
    </row>
    <row r="29" spans="1:27" ht="17.25">
      <c r="A29" s="31">
        <v>21</v>
      </c>
      <c r="B29" s="32" t="s">
        <v>201</v>
      </c>
      <c r="C29" s="55" t="s">
        <v>232</v>
      </c>
      <c r="D29" s="56">
        <v>5</v>
      </c>
      <c r="E29" s="62">
        <v>3</v>
      </c>
      <c r="F29" s="62">
        <v>4</v>
      </c>
      <c r="G29" s="62">
        <v>4</v>
      </c>
      <c r="H29" s="62">
        <v>4</v>
      </c>
      <c r="I29" s="62">
        <v>4</v>
      </c>
      <c r="J29" s="62">
        <v>4</v>
      </c>
      <c r="K29" s="62">
        <v>5</v>
      </c>
      <c r="L29" s="62">
        <v>4</v>
      </c>
      <c r="M29" s="63">
        <f t="shared" si="0"/>
        <v>37</v>
      </c>
      <c r="N29" s="62">
        <v>4</v>
      </c>
      <c r="O29" s="62">
        <v>4</v>
      </c>
      <c r="P29" s="62">
        <v>6</v>
      </c>
      <c r="Q29" s="62">
        <v>4</v>
      </c>
      <c r="R29" s="62">
        <v>2</v>
      </c>
      <c r="S29" s="62">
        <v>5</v>
      </c>
      <c r="T29" s="62">
        <v>4</v>
      </c>
      <c r="U29" s="62">
        <v>3</v>
      </c>
      <c r="V29" s="62">
        <v>5</v>
      </c>
      <c r="W29" s="63">
        <f t="shared" si="1"/>
        <v>37</v>
      </c>
      <c r="X29" s="56">
        <v>70</v>
      </c>
      <c r="Y29" s="30">
        <f t="shared" si="3"/>
        <v>74</v>
      </c>
      <c r="Z29" s="30">
        <f t="shared" si="2"/>
        <v>144</v>
      </c>
      <c r="AA29" s="29">
        <f t="shared" si="4"/>
        <v>0</v>
      </c>
    </row>
    <row r="30" spans="1:27" ht="14.25" customHeight="1">
      <c r="A30" s="31">
        <v>21</v>
      </c>
      <c r="B30" s="32" t="s">
        <v>203</v>
      </c>
      <c r="C30" s="55" t="s">
        <v>267</v>
      </c>
      <c r="D30" s="56">
        <v>6</v>
      </c>
      <c r="E30" s="66">
        <v>4</v>
      </c>
      <c r="F30" s="66">
        <v>4</v>
      </c>
      <c r="G30" s="66">
        <v>3</v>
      </c>
      <c r="H30" s="66">
        <v>4</v>
      </c>
      <c r="I30" s="66">
        <v>3</v>
      </c>
      <c r="J30" s="66">
        <v>3</v>
      </c>
      <c r="K30" s="66">
        <v>4</v>
      </c>
      <c r="L30" s="66">
        <v>3</v>
      </c>
      <c r="M30" s="63">
        <f t="shared" si="0"/>
        <v>34</v>
      </c>
      <c r="N30" s="66">
        <v>5</v>
      </c>
      <c r="O30" s="66">
        <v>4</v>
      </c>
      <c r="P30" s="66">
        <v>5</v>
      </c>
      <c r="Q30" s="66">
        <v>4</v>
      </c>
      <c r="R30" s="66">
        <v>2</v>
      </c>
      <c r="S30" s="66">
        <v>6</v>
      </c>
      <c r="T30" s="66">
        <v>3</v>
      </c>
      <c r="U30" s="66">
        <v>3</v>
      </c>
      <c r="V30" s="66">
        <v>3</v>
      </c>
      <c r="W30" s="63">
        <f t="shared" si="1"/>
        <v>35</v>
      </c>
      <c r="X30" s="56">
        <v>75</v>
      </c>
      <c r="Y30" s="30">
        <f t="shared" si="3"/>
        <v>69</v>
      </c>
      <c r="Z30" s="30">
        <f t="shared" si="2"/>
        <v>144</v>
      </c>
      <c r="AA30" s="33">
        <f t="shared" si="4"/>
        <v>0</v>
      </c>
    </row>
    <row r="31" spans="1:27" ht="17.25">
      <c r="A31" s="31">
        <v>21</v>
      </c>
      <c r="B31" s="57" t="s">
        <v>272</v>
      </c>
      <c r="C31" s="58" t="s">
        <v>251</v>
      </c>
      <c r="D31" s="61">
        <v>4</v>
      </c>
      <c r="E31" s="62">
        <v>4</v>
      </c>
      <c r="F31" s="62">
        <v>4</v>
      </c>
      <c r="G31" s="62">
        <v>4</v>
      </c>
      <c r="H31" s="62">
        <v>4</v>
      </c>
      <c r="I31" s="62">
        <v>4</v>
      </c>
      <c r="J31" s="62">
        <v>4</v>
      </c>
      <c r="K31" s="62">
        <v>6</v>
      </c>
      <c r="L31" s="62">
        <v>3</v>
      </c>
      <c r="M31" s="63">
        <f t="shared" si="0"/>
        <v>37</v>
      </c>
      <c r="N31" s="62">
        <v>4</v>
      </c>
      <c r="O31" s="62">
        <v>5</v>
      </c>
      <c r="P31" s="62">
        <v>5</v>
      </c>
      <c r="Q31" s="62">
        <v>4</v>
      </c>
      <c r="R31" s="62">
        <v>4</v>
      </c>
      <c r="S31" s="62">
        <v>4</v>
      </c>
      <c r="T31" s="62">
        <v>3</v>
      </c>
      <c r="U31" s="62">
        <v>3</v>
      </c>
      <c r="V31" s="62">
        <v>4</v>
      </c>
      <c r="W31" s="63">
        <f t="shared" si="1"/>
        <v>36</v>
      </c>
      <c r="X31" s="56">
        <v>71</v>
      </c>
      <c r="Y31" s="30">
        <f t="shared" si="3"/>
        <v>73</v>
      </c>
      <c r="Z31" s="30">
        <f t="shared" si="2"/>
        <v>144</v>
      </c>
      <c r="AA31" s="29">
        <f t="shared" si="4"/>
        <v>0</v>
      </c>
    </row>
    <row r="32" spans="1:27" ht="17.25">
      <c r="A32" s="31">
        <v>21</v>
      </c>
      <c r="B32" s="57" t="s">
        <v>313</v>
      </c>
      <c r="C32" s="58" t="s">
        <v>314</v>
      </c>
      <c r="D32" s="61">
        <v>4</v>
      </c>
      <c r="E32" s="66">
        <v>4</v>
      </c>
      <c r="F32" s="66">
        <v>4</v>
      </c>
      <c r="G32" s="66">
        <v>4</v>
      </c>
      <c r="H32" s="66">
        <v>4</v>
      </c>
      <c r="I32" s="66">
        <v>3</v>
      </c>
      <c r="J32" s="66">
        <v>4</v>
      </c>
      <c r="K32" s="66">
        <v>5</v>
      </c>
      <c r="L32" s="66">
        <v>4</v>
      </c>
      <c r="M32" s="63">
        <f t="shared" si="0"/>
        <v>36</v>
      </c>
      <c r="N32" s="66">
        <v>4</v>
      </c>
      <c r="O32" s="66">
        <v>5</v>
      </c>
      <c r="P32" s="66">
        <v>5</v>
      </c>
      <c r="Q32" s="66">
        <v>4</v>
      </c>
      <c r="R32" s="66">
        <v>3</v>
      </c>
      <c r="S32" s="66">
        <v>4</v>
      </c>
      <c r="T32" s="66">
        <v>3</v>
      </c>
      <c r="U32" s="66">
        <v>4</v>
      </c>
      <c r="V32" s="66">
        <v>5</v>
      </c>
      <c r="W32" s="63">
        <f t="shared" si="1"/>
        <v>37</v>
      </c>
      <c r="X32" s="56">
        <v>71</v>
      </c>
      <c r="Y32" s="30">
        <f t="shared" si="3"/>
        <v>73</v>
      </c>
      <c r="Z32" s="30">
        <f t="shared" si="2"/>
        <v>144</v>
      </c>
      <c r="AA32" s="29">
        <f t="shared" si="4"/>
        <v>0</v>
      </c>
    </row>
    <row r="33" spans="1:27" ht="17.25">
      <c r="A33" s="31">
        <v>21</v>
      </c>
      <c r="B33" s="57" t="s">
        <v>288</v>
      </c>
      <c r="C33" s="58" t="s">
        <v>289</v>
      </c>
      <c r="D33" s="61">
        <v>6</v>
      </c>
      <c r="E33" s="62">
        <v>4</v>
      </c>
      <c r="F33" s="62">
        <v>4</v>
      </c>
      <c r="G33" s="62">
        <v>4</v>
      </c>
      <c r="H33" s="62">
        <v>4</v>
      </c>
      <c r="I33" s="62">
        <v>2</v>
      </c>
      <c r="J33" s="62">
        <v>4</v>
      </c>
      <c r="K33" s="62">
        <v>5</v>
      </c>
      <c r="L33" s="62">
        <v>3</v>
      </c>
      <c r="M33" s="63">
        <f t="shared" si="0"/>
        <v>36</v>
      </c>
      <c r="N33" s="62">
        <v>5</v>
      </c>
      <c r="O33" s="62">
        <v>5</v>
      </c>
      <c r="P33" s="62">
        <v>4</v>
      </c>
      <c r="Q33" s="62">
        <v>4</v>
      </c>
      <c r="R33" s="62">
        <v>3</v>
      </c>
      <c r="S33" s="62">
        <v>5</v>
      </c>
      <c r="T33" s="62">
        <v>3</v>
      </c>
      <c r="U33" s="62">
        <v>5</v>
      </c>
      <c r="V33" s="62">
        <v>4</v>
      </c>
      <c r="W33" s="63">
        <f t="shared" si="1"/>
        <v>38</v>
      </c>
      <c r="X33" s="56">
        <v>70</v>
      </c>
      <c r="Y33" s="30">
        <f t="shared" si="3"/>
        <v>74</v>
      </c>
      <c r="Z33" s="30">
        <f t="shared" si="2"/>
        <v>144</v>
      </c>
      <c r="AA33" s="29">
        <f t="shared" si="4"/>
        <v>0</v>
      </c>
    </row>
    <row r="34" spans="1:27" ht="17.25">
      <c r="A34" s="31">
        <v>21</v>
      </c>
      <c r="B34" s="57" t="s">
        <v>306</v>
      </c>
      <c r="C34" s="58" t="s">
        <v>319</v>
      </c>
      <c r="D34" s="61">
        <v>5</v>
      </c>
      <c r="E34" s="62">
        <v>4</v>
      </c>
      <c r="F34" s="62">
        <v>4</v>
      </c>
      <c r="G34" s="62">
        <v>4</v>
      </c>
      <c r="H34" s="62">
        <v>4</v>
      </c>
      <c r="I34" s="62">
        <v>2</v>
      </c>
      <c r="J34" s="62">
        <v>4</v>
      </c>
      <c r="K34" s="62">
        <v>5</v>
      </c>
      <c r="L34" s="62">
        <v>3</v>
      </c>
      <c r="M34" s="63">
        <f t="shared" si="0"/>
        <v>35</v>
      </c>
      <c r="N34" s="62">
        <v>4</v>
      </c>
      <c r="O34" s="62">
        <v>4</v>
      </c>
      <c r="P34" s="62">
        <v>5</v>
      </c>
      <c r="Q34" s="62">
        <v>4</v>
      </c>
      <c r="R34" s="62">
        <v>3</v>
      </c>
      <c r="S34" s="62">
        <v>4</v>
      </c>
      <c r="T34" s="62">
        <v>3</v>
      </c>
      <c r="U34" s="62">
        <v>3</v>
      </c>
      <c r="V34" s="62">
        <v>5</v>
      </c>
      <c r="W34" s="25">
        <f t="shared" si="1"/>
        <v>35</v>
      </c>
      <c r="X34" s="56">
        <v>74</v>
      </c>
      <c r="Y34" s="30">
        <f t="shared" si="3"/>
        <v>70</v>
      </c>
      <c r="Z34" s="30">
        <f t="shared" si="2"/>
        <v>144</v>
      </c>
      <c r="AA34" s="33">
        <f t="shared" si="4"/>
        <v>0</v>
      </c>
    </row>
    <row r="35" spans="1:27" ht="17.25">
      <c r="A35" s="31">
        <v>21</v>
      </c>
      <c r="B35" s="57" t="s">
        <v>325</v>
      </c>
      <c r="C35" s="58" t="s">
        <v>326</v>
      </c>
      <c r="D35" s="67">
        <v>6</v>
      </c>
      <c r="E35" s="62">
        <v>4</v>
      </c>
      <c r="F35" s="62">
        <v>4</v>
      </c>
      <c r="G35" s="62">
        <v>5</v>
      </c>
      <c r="H35" s="62">
        <v>4</v>
      </c>
      <c r="I35" s="62">
        <v>3</v>
      </c>
      <c r="J35" s="62">
        <v>4</v>
      </c>
      <c r="K35" s="62">
        <v>5</v>
      </c>
      <c r="L35" s="62">
        <v>3</v>
      </c>
      <c r="M35" s="63">
        <f t="shared" si="0"/>
        <v>38</v>
      </c>
      <c r="N35" s="62">
        <v>4</v>
      </c>
      <c r="O35" s="62">
        <v>4</v>
      </c>
      <c r="P35" s="62">
        <v>5</v>
      </c>
      <c r="Q35" s="62">
        <v>4</v>
      </c>
      <c r="R35" s="62">
        <v>3</v>
      </c>
      <c r="S35" s="62">
        <v>4</v>
      </c>
      <c r="T35" s="62">
        <v>4</v>
      </c>
      <c r="U35" s="62">
        <v>3</v>
      </c>
      <c r="V35" s="62">
        <v>4</v>
      </c>
      <c r="W35" s="25">
        <f t="shared" si="1"/>
        <v>35</v>
      </c>
      <c r="X35" s="56">
        <v>71</v>
      </c>
      <c r="Y35" s="30">
        <f t="shared" si="3"/>
        <v>73</v>
      </c>
      <c r="Z35" s="30">
        <f t="shared" si="2"/>
        <v>144</v>
      </c>
      <c r="AA35" s="29">
        <f t="shared" si="4"/>
        <v>0</v>
      </c>
    </row>
    <row r="36" spans="1:27" ht="17.25">
      <c r="A36" s="31">
        <v>28</v>
      </c>
      <c r="B36" s="32" t="s">
        <v>198</v>
      </c>
      <c r="C36" s="55" t="s">
        <v>236</v>
      </c>
      <c r="D36" s="56">
        <v>9</v>
      </c>
      <c r="E36" s="62">
        <v>4</v>
      </c>
      <c r="F36" s="62">
        <v>3</v>
      </c>
      <c r="G36" s="62">
        <v>5</v>
      </c>
      <c r="H36" s="62">
        <v>4</v>
      </c>
      <c r="I36" s="62">
        <v>3</v>
      </c>
      <c r="J36" s="62">
        <v>3</v>
      </c>
      <c r="K36" s="62">
        <v>5</v>
      </c>
      <c r="L36" s="62">
        <v>3</v>
      </c>
      <c r="M36" s="63">
        <f t="shared" si="0"/>
        <v>39</v>
      </c>
      <c r="N36" s="62">
        <v>4</v>
      </c>
      <c r="O36" s="62">
        <v>4</v>
      </c>
      <c r="P36" s="62">
        <v>5</v>
      </c>
      <c r="Q36" s="62">
        <v>4</v>
      </c>
      <c r="R36" s="62">
        <v>3</v>
      </c>
      <c r="S36" s="62">
        <v>4</v>
      </c>
      <c r="T36" s="62">
        <v>3</v>
      </c>
      <c r="U36" s="62">
        <v>4</v>
      </c>
      <c r="V36" s="62">
        <v>5</v>
      </c>
      <c r="W36" s="63">
        <f t="shared" si="1"/>
        <v>36</v>
      </c>
      <c r="X36" s="56">
        <v>70</v>
      </c>
      <c r="Y36" s="30">
        <f t="shared" si="3"/>
        <v>75</v>
      </c>
      <c r="Z36" s="30">
        <f t="shared" si="2"/>
        <v>145</v>
      </c>
      <c r="AA36" s="29">
        <f t="shared" si="4"/>
        <v>1</v>
      </c>
    </row>
    <row r="37" spans="1:27" ht="17.25">
      <c r="A37" s="31">
        <v>28</v>
      </c>
      <c r="B37" s="32" t="s">
        <v>212</v>
      </c>
      <c r="C37" s="55" t="s">
        <v>259</v>
      </c>
      <c r="D37" s="61">
        <v>5</v>
      </c>
      <c r="E37" s="62">
        <v>3</v>
      </c>
      <c r="F37" s="62">
        <v>3</v>
      </c>
      <c r="G37" s="62">
        <v>5</v>
      </c>
      <c r="H37" s="62">
        <v>4</v>
      </c>
      <c r="I37" s="62">
        <v>3</v>
      </c>
      <c r="J37" s="62">
        <v>4</v>
      </c>
      <c r="K37" s="62">
        <v>5</v>
      </c>
      <c r="L37" s="62">
        <v>3</v>
      </c>
      <c r="M37" s="63">
        <f t="shared" si="0"/>
        <v>35</v>
      </c>
      <c r="N37" s="62">
        <v>5</v>
      </c>
      <c r="O37" s="62">
        <v>4</v>
      </c>
      <c r="P37" s="62">
        <v>4</v>
      </c>
      <c r="Q37" s="62">
        <v>3</v>
      </c>
      <c r="R37" s="62">
        <v>4</v>
      </c>
      <c r="S37" s="62">
        <v>4</v>
      </c>
      <c r="T37" s="62">
        <v>3</v>
      </c>
      <c r="U37" s="62">
        <v>3</v>
      </c>
      <c r="V37" s="62">
        <v>4</v>
      </c>
      <c r="W37" s="63">
        <f t="shared" si="1"/>
        <v>34</v>
      </c>
      <c r="X37" s="56">
        <v>76</v>
      </c>
      <c r="Y37" s="30">
        <f t="shared" si="3"/>
        <v>69</v>
      </c>
      <c r="Z37" s="30">
        <f t="shared" si="2"/>
        <v>145</v>
      </c>
      <c r="AA37" s="29">
        <f t="shared" si="4"/>
        <v>1</v>
      </c>
    </row>
    <row r="38" spans="1:27" ht="17.25">
      <c r="A38" s="31">
        <v>28</v>
      </c>
      <c r="B38" s="57" t="s">
        <v>228</v>
      </c>
      <c r="C38" s="58" t="s">
        <v>254</v>
      </c>
      <c r="D38" s="61">
        <v>5</v>
      </c>
      <c r="E38" s="66">
        <v>4</v>
      </c>
      <c r="F38" s="66">
        <v>3</v>
      </c>
      <c r="G38" s="66">
        <v>5</v>
      </c>
      <c r="H38" s="66">
        <v>4</v>
      </c>
      <c r="I38" s="66">
        <v>3</v>
      </c>
      <c r="J38" s="66">
        <v>4</v>
      </c>
      <c r="K38" s="66">
        <v>5</v>
      </c>
      <c r="L38" s="66">
        <v>3</v>
      </c>
      <c r="M38" s="63">
        <f t="shared" si="0"/>
        <v>36</v>
      </c>
      <c r="N38" s="66">
        <v>4</v>
      </c>
      <c r="O38" s="66">
        <v>5</v>
      </c>
      <c r="P38" s="66">
        <v>5</v>
      </c>
      <c r="Q38" s="66">
        <v>4</v>
      </c>
      <c r="R38" s="66">
        <v>3</v>
      </c>
      <c r="S38" s="66">
        <v>4</v>
      </c>
      <c r="T38" s="66">
        <v>3</v>
      </c>
      <c r="U38" s="66">
        <v>3</v>
      </c>
      <c r="V38" s="66">
        <v>5</v>
      </c>
      <c r="W38" s="63">
        <f t="shared" si="1"/>
        <v>36</v>
      </c>
      <c r="X38" s="56">
        <v>73</v>
      </c>
      <c r="Y38" s="30">
        <f t="shared" si="3"/>
        <v>72</v>
      </c>
      <c r="Z38" s="30">
        <f t="shared" si="2"/>
        <v>145</v>
      </c>
      <c r="AA38" s="29">
        <f t="shared" si="4"/>
        <v>1</v>
      </c>
    </row>
    <row r="39" spans="1:27" ht="17.25">
      <c r="A39" s="31">
        <v>28</v>
      </c>
      <c r="B39" s="57" t="s">
        <v>271</v>
      </c>
      <c r="C39" s="58" t="s">
        <v>256</v>
      </c>
      <c r="D39" s="61">
        <v>7</v>
      </c>
      <c r="E39" s="66">
        <v>5</v>
      </c>
      <c r="F39" s="66">
        <v>4</v>
      </c>
      <c r="G39" s="66">
        <v>4</v>
      </c>
      <c r="H39" s="66">
        <v>4</v>
      </c>
      <c r="I39" s="66">
        <v>3</v>
      </c>
      <c r="J39" s="66">
        <v>4</v>
      </c>
      <c r="K39" s="66">
        <v>5</v>
      </c>
      <c r="L39" s="66">
        <v>3</v>
      </c>
      <c r="M39" s="63">
        <f aca="true" t="shared" si="5" ref="M39:M70">SUM(D39:L39)</f>
        <v>39</v>
      </c>
      <c r="N39" s="66">
        <v>4</v>
      </c>
      <c r="O39" s="66">
        <v>4</v>
      </c>
      <c r="P39" s="66">
        <v>5</v>
      </c>
      <c r="Q39" s="66">
        <v>5</v>
      </c>
      <c r="R39" s="66">
        <v>3</v>
      </c>
      <c r="S39" s="66">
        <v>4</v>
      </c>
      <c r="T39" s="66">
        <v>3</v>
      </c>
      <c r="U39" s="66">
        <v>3</v>
      </c>
      <c r="V39" s="66">
        <v>4</v>
      </c>
      <c r="W39" s="63">
        <f aca="true" t="shared" si="6" ref="W39:W70">SUM(N39:V39)</f>
        <v>35</v>
      </c>
      <c r="X39" s="56">
        <v>71</v>
      </c>
      <c r="Y39" s="30">
        <f t="shared" si="3"/>
        <v>74</v>
      </c>
      <c r="Z39" s="30">
        <f t="shared" si="2"/>
        <v>145</v>
      </c>
      <c r="AA39" s="33">
        <f t="shared" si="4"/>
        <v>1</v>
      </c>
    </row>
    <row r="40" spans="1:27" ht="17.25">
      <c r="A40" s="31">
        <v>28</v>
      </c>
      <c r="B40" s="57" t="s">
        <v>230</v>
      </c>
      <c r="C40" s="58" t="s">
        <v>257</v>
      </c>
      <c r="D40" s="61">
        <v>5</v>
      </c>
      <c r="E40" s="62">
        <v>3</v>
      </c>
      <c r="F40" s="62">
        <v>5</v>
      </c>
      <c r="G40" s="62">
        <v>5</v>
      </c>
      <c r="H40" s="62">
        <v>4</v>
      </c>
      <c r="I40" s="62">
        <v>3</v>
      </c>
      <c r="J40" s="62">
        <v>4</v>
      </c>
      <c r="K40" s="62">
        <v>5</v>
      </c>
      <c r="L40" s="62">
        <v>3</v>
      </c>
      <c r="M40" s="63">
        <f t="shared" si="5"/>
        <v>37</v>
      </c>
      <c r="N40" s="62">
        <v>5</v>
      </c>
      <c r="O40" s="62">
        <v>4</v>
      </c>
      <c r="P40" s="62">
        <v>5</v>
      </c>
      <c r="Q40" s="62">
        <v>3</v>
      </c>
      <c r="R40" s="62">
        <v>2</v>
      </c>
      <c r="S40" s="62">
        <v>3</v>
      </c>
      <c r="T40" s="62">
        <v>3</v>
      </c>
      <c r="U40" s="62">
        <v>5</v>
      </c>
      <c r="V40" s="62">
        <v>4</v>
      </c>
      <c r="W40" s="63">
        <f t="shared" si="6"/>
        <v>34</v>
      </c>
      <c r="X40" s="56">
        <v>74</v>
      </c>
      <c r="Y40" s="30">
        <f t="shared" si="3"/>
        <v>71</v>
      </c>
      <c r="Z40" s="30">
        <f aca="true" t="shared" si="7" ref="Z40:Z71">SUM(X40+Y40)</f>
        <v>145</v>
      </c>
      <c r="AA40" s="29">
        <f t="shared" si="4"/>
        <v>1</v>
      </c>
    </row>
    <row r="41" spans="1:27" ht="17.25">
      <c r="A41" s="31">
        <v>28</v>
      </c>
      <c r="B41" s="57" t="s">
        <v>279</v>
      </c>
      <c r="C41" s="58" t="s">
        <v>280</v>
      </c>
      <c r="D41" s="61">
        <v>5</v>
      </c>
      <c r="E41" s="62">
        <v>4</v>
      </c>
      <c r="F41" s="62">
        <v>3</v>
      </c>
      <c r="G41" s="62">
        <v>4</v>
      </c>
      <c r="H41" s="62">
        <v>3</v>
      </c>
      <c r="I41" s="62">
        <v>3</v>
      </c>
      <c r="J41" s="62">
        <v>6</v>
      </c>
      <c r="K41" s="62">
        <v>5</v>
      </c>
      <c r="L41" s="62">
        <v>2</v>
      </c>
      <c r="M41" s="63">
        <f t="shared" si="5"/>
        <v>35</v>
      </c>
      <c r="N41" s="62">
        <v>4</v>
      </c>
      <c r="O41" s="62">
        <v>4</v>
      </c>
      <c r="P41" s="62">
        <v>5</v>
      </c>
      <c r="Q41" s="62">
        <v>3</v>
      </c>
      <c r="R41" s="62">
        <v>4</v>
      </c>
      <c r="S41" s="62">
        <v>4</v>
      </c>
      <c r="T41" s="62">
        <v>3</v>
      </c>
      <c r="U41" s="62">
        <v>4</v>
      </c>
      <c r="V41" s="62">
        <v>5</v>
      </c>
      <c r="W41" s="63">
        <f t="shared" si="6"/>
        <v>36</v>
      </c>
      <c r="X41" s="56">
        <v>74</v>
      </c>
      <c r="Y41" s="30">
        <f aca="true" t="shared" si="8" ref="Y41:Y72">M41+W41</f>
        <v>71</v>
      </c>
      <c r="Z41" s="30">
        <f t="shared" si="7"/>
        <v>145</v>
      </c>
      <c r="AA41" s="33">
        <f aca="true" t="shared" si="9" ref="AA41:AA72">SUM(Z41-144)</f>
        <v>1</v>
      </c>
    </row>
    <row r="42" spans="1:27" ht="17.25">
      <c r="A42" s="31">
        <v>34</v>
      </c>
      <c r="B42" s="59" t="s">
        <v>269</v>
      </c>
      <c r="C42" s="55" t="s">
        <v>268</v>
      </c>
      <c r="D42" s="56">
        <v>5</v>
      </c>
      <c r="E42" s="62">
        <v>4</v>
      </c>
      <c r="F42" s="62">
        <v>4</v>
      </c>
      <c r="G42" s="62">
        <v>4</v>
      </c>
      <c r="H42" s="62">
        <v>4</v>
      </c>
      <c r="I42" s="62">
        <v>3</v>
      </c>
      <c r="J42" s="62">
        <v>4</v>
      </c>
      <c r="K42" s="62">
        <v>6</v>
      </c>
      <c r="L42" s="62">
        <v>4</v>
      </c>
      <c r="M42" s="63">
        <f t="shared" si="5"/>
        <v>38</v>
      </c>
      <c r="N42" s="62">
        <v>4</v>
      </c>
      <c r="O42" s="62">
        <v>4</v>
      </c>
      <c r="P42" s="62">
        <v>5</v>
      </c>
      <c r="Q42" s="62">
        <v>4</v>
      </c>
      <c r="R42" s="62">
        <v>3</v>
      </c>
      <c r="S42" s="62">
        <v>4</v>
      </c>
      <c r="T42" s="62">
        <v>3</v>
      </c>
      <c r="U42" s="62">
        <v>4</v>
      </c>
      <c r="V42" s="62">
        <v>4</v>
      </c>
      <c r="W42" s="63">
        <f t="shared" si="6"/>
        <v>35</v>
      </c>
      <c r="X42" s="56">
        <v>73</v>
      </c>
      <c r="Y42" s="30">
        <f t="shared" si="8"/>
        <v>73</v>
      </c>
      <c r="Z42" s="30">
        <f t="shared" si="7"/>
        <v>146</v>
      </c>
      <c r="AA42" s="33">
        <f t="shared" si="9"/>
        <v>2</v>
      </c>
    </row>
    <row r="43" spans="1:27" ht="17.25">
      <c r="A43" s="31">
        <v>34</v>
      </c>
      <c r="B43" s="57" t="s">
        <v>216</v>
      </c>
      <c r="C43" s="58" t="s">
        <v>231</v>
      </c>
      <c r="D43" s="61">
        <v>5</v>
      </c>
      <c r="E43" s="62">
        <v>4</v>
      </c>
      <c r="F43" s="62">
        <v>3</v>
      </c>
      <c r="G43" s="62">
        <v>4</v>
      </c>
      <c r="H43" s="62">
        <v>4</v>
      </c>
      <c r="I43" s="62">
        <v>3</v>
      </c>
      <c r="J43" s="62">
        <v>4</v>
      </c>
      <c r="K43" s="62">
        <v>7</v>
      </c>
      <c r="L43" s="62">
        <v>4</v>
      </c>
      <c r="M43" s="63">
        <f t="shared" si="5"/>
        <v>38</v>
      </c>
      <c r="N43" s="62">
        <v>4</v>
      </c>
      <c r="O43" s="62">
        <v>5</v>
      </c>
      <c r="P43" s="62">
        <v>5</v>
      </c>
      <c r="Q43" s="62">
        <v>3</v>
      </c>
      <c r="R43" s="62">
        <v>4</v>
      </c>
      <c r="S43" s="62">
        <v>4</v>
      </c>
      <c r="T43" s="62">
        <v>3</v>
      </c>
      <c r="U43" s="62">
        <v>3</v>
      </c>
      <c r="V43" s="62">
        <v>4</v>
      </c>
      <c r="W43" s="63">
        <f t="shared" si="6"/>
        <v>35</v>
      </c>
      <c r="X43" s="56">
        <v>73</v>
      </c>
      <c r="Y43" s="30">
        <f t="shared" si="8"/>
        <v>73</v>
      </c>
      <c r="Z43" s="30">
        <f t="shared" si="7"/>
        <v>146</v>
      </c>
      <c r="AA43" s="33">
        <f t="shared" si="9"/>
        <v>2</v>
      </c>
    </row>
    <row r="44" spans="1:27" ht="17.25">
      <c r="A44" s="31">
        <v>34</v>
      </c>
      <c r="B44" s="71" t="s">
        <v>356</v>
      </c>
      <c r="C44" s="58" t="s">
        <v>275</v>
      </c>
      <c r="D44" s="61">
        <v>4</v>
      </c>
      <c r="E44" s="62">
        <v>3</v>
      </c>
      <c r="F44" s="62">
        <v>4</v>
      </c>
      <c r="G44" s="62">
        <v>4</v>
      </c>
      <c r="H44" s="62">
        <v>3</v>
      </c>
      <c r="I44" s="62">
        <v>3</v>
      </c>
      <c r="J44" s="62">
        <v>4</v>
      </c>
      <c r="K44" s="62">
        <v>5</v>
      </c>
      <c r="L44" s="62">
        <v>3</v>
      </c>
      <c r="M44" s="63">
        <f t="shared" si="5"/>
        <v>33</v>
      </c>
      <c r="N44" s="62">
        <v>5</v>
      </c>
      <c r="O44" s="62">
        <v>5</v>
      </c>
      <c r="P44" s="62">
        <v>6</v>
      </c>
      <c r="Q44" s="62">
        <v>4</v>
      </c>
      <c r="R44" s="62">
        <v>2</v>
      </c>
      <c r="S44" s="62">
        <v>5</v>
      </c>
      <c r="T44" s="62">
        <v>3</v>
      </c>
      <c r="U44" s="62">
        <v>5</v>
      </c>
      <c r="V44" s="62">
        <v>4</v>
      </c>
      <c r="W44" s="63">
        <f t="shared" si="6"/>
        <v>39</v>
      </c>
      <c r="X44" s="56">
        <v>74</v>
      </c>
      <c r="Y44" s="30">
        <f t="shared" si="8"/>
        <v>72</v>
      </c>
      <c r="Z44" s="30">
        <f t="shared" si="7"/>
        <v>146</v>
      </c>
      <c r="AA44" s="29">
        <f t="shared" si="9"/>
        <v>2</v>
      </c>
    </row>
    <row r="45" spans="1:27" ht="17.25">
      <c r="A45" s="31">
        <v>37</v>
      </c>
      <c r="B45" s="32" t="s">
        <v>204</v>
      </c>
      <c r="C45" s="55" t="s">
        <v>266</v>
      </c>
      <c r="D45" s="56">
        <v>5</v>
      </c>
      <c r="E45" s="62">
        <v>4</v>
      </c>
      <c r="F45" s="62">
        <v>4</v>
      </c>
      <c r="G45" s="62">
        <v>4</v>
      </c>
      <c r="H45" s="62">
        <v>4</v>
      </c>
      <c r="I45" s="62">
        <v>3</v>
      </c>
      <c r="J45" s="62">
        <v>4</v>
      </c>
      <c r="K45" s="62">
        <v>4</v>
      </c>
      <c r="L45" s="62">
        <v>4</v>
      </c>
      <c r="M45" s="63">
        <f t="shared" si="5"/>
        <v>36</v>
      </c>
      <c r="N45" s="62">
        <v>5</v>
      </c>
      <c r="O45" s="62">
        <v>4</v>
      </c>
      <c r="P45" s="62">
        <v>6</v>
      </c>
      <c r="Q45" s="62">
        <v>3</v>
      </c>
      <c r="R45" s="62">
        <v>4</v>
      </c>
      <c r="S45" s="62">
        <v>4</v>
      </c>
      <c r="T45" s="62">
        <v>3</v>
      </c>
      <c r="U45" s="62">
        <v>3</v>
      </c>
      <c r="V45" s="62">
        <v>4</v>
      </c>
      <c r="W45" s="63">
        <f t="shared" si="6"/>
        <v>36</v>
      </c>
      <c r="X45" s="56">
        <v>75</v>
      </c>
      <c r="Y45" s="30">
        <f t="shared" si="8"/>
        <v>72</v>
      </c>
      <c r="Z45" s="30">
        <f t="shared" si="7"/>
        <v>147</v>
      </c>
      <c r="AA45" s="29">
        <f t="shared" si="9"/>
        <v>3</v>
      </c>
    </row>
    <row r="46" spans="1:27" ht="17.25">
      <c r="A46" s="31">
        <v>37</v>
      </c>
      <c r="B46" s="32" t="s">
        <v>208</v>
      </c>
      <c r="C46" s="55" t="s">
        <v>262</v>
      </c>
      <c r="D46" s="56">
        <v>6</v>
      </c>
      <c r="E46" s="62">
        <v>4</v>
      </c>
      <c r="F46" s="62">
        <v>3</v>
      </c>
      <c r="G46" s="62">
        <v>5</v>
      </c>
      <c r="H46" s="62">
        <v>4</v>
      </c>
      <c r="I46" s="62">
        <v>3</v>
      </c>
      <c r="J46" s="62">
        <v>5</v>
      </c>
      <c r="K46" s="62">
        <v>4</v>
      </c>
      <c r="L46" s="62">
        <v>3</v>
      </c>
      <c r="M46" s="63">
        <f t="shared" si="5"/>
        <v>37</v>
      </c>
      <c r="N46" s="62">
        <v>4</v>
      </c>
      <c r="O46" s="62">
        <v>4</v>
      </c>
      <c r="P46" s="62">
        <v>4</v>
      </c>
      <c r="Q46" s="62">
        <v>5</v>
      </c>
      <c r="R46" s="62">
        <v>3</v>
      </c>
      <c r="S46" s="62">
        <v>6</v>
      </c>
      <c r="T46" s="62">
        <v>4</v>
      </c>
      <c r="U46" s="62">
        <v>4</v>
      </c>
      <c r="V46" s="62">
        <v>4</v>
      </c>
      <c r="W46" s="63">
        <f t="shared" si="6"/>
        <v>38</v>
      </c>
      <c r="X46" s="56">
        <v>72</v>
      </c>
      <c r="Y46" s="30">
        <f t="shared" si="8"/>
        <v>75</v>
      </c>
      <c r="Z46" s="30">
        <f t="shared" si="7"/>
        <v>147</v>
      </c>
      <c r="AA46" s="29">
        <f t="shared" si="9"/>
        <v>3</v>
      </c>
    </row>
    <row r="47" spans="1:27" ht="17.25">
      <c r="A47" s="31">
        <v>37</v>
      </c>
      <c r="B47" s="32" t="s">
        <v>209</v>
      </c>
      <c r="C47" s="55" t="s">
        <v>260</v>
      </c>
      <c r="D47" s="61">
        <v>6</v>
      </c>
      <c r="E47" s="62">
        <v>3</v>
      </c>
      <c r="F47" s="62">
        <v>3</v>
      </c>
      <c r="G47" s="62">
        <v>4</v>
      </c>
      <c r="H47" s="62">
        <v>4</v>
      </c>
      <c r="I47" s="62">
        <v>4</v>
      </c>
      <c r="J47" s="62">
        <v>4</v>
      </c>
      <c r="K47" s="62">
        <v>4</v>
      </c>
      <c r="L47" s="62">
        <v>4</v>
      </c>
      <c r="M47" s="63">
        <f t="shared" si="5"/>
        <v>36</v>
      </c>
      <c r="N47" s="62">
        <v>4</v>
      </c>
      <c r="O47" s="62">
        <v>4</v>
      </c>
      <c r="P47" s="62">
        <v>5</v>
      </c>
      <c r="Q47" s="62">
        <v>5</v>
      </c>
      <c r="R47" s="62">
        <v>4</v>
      </c>
      <c r="S47" s="62">
        <v>4</v>
      </c>
      <c r="T47" s="62">
        <v>2</v>
      </c>
      <c r="U47" s="62">
        <v>4</v>
      </c>
      <c r="V47" s="62">
        <v>5</v>
      </c>
      <c r="W47" s="63">
        <f t="shared" si="6"/>
        <v>37</v>
      </c>
      <c r="X47" s="56">
        <v>74</v>
      </c>
      <c r="Y47" s="30">
        <f t="shared" si="8"/>
        <v>73</v>
      </c>
      <c r="Z47" s="30">
        <f t="shared" si="7"/>
        <v>147</v>
      </c>
      <c r="AA47" s="33">
        <f t="shared" si="9"/>
        <v>3</v>
      </c>
    </row>
    <row r="48" spans="1:27" ht="17.25">
      <c r="A48" s="31">
        <v>37</v>
      </c>
      <c r="B48" s="57" t="s">
        <v>286</v>
      </c>
      <c r="C48" s="58" t="s">
        <v>287</v>
      </c>
      <c r="D48" s="67">
        <v>5</v>
      </c>
      <c r="E48" s="65">
        <v>4</v>
      </c>
      <c r="F48" s="65">
        <v>3</v>
      </c>
      <c r="G48" s="65">
        <v>4</v>
      </c>
      <c r="H48" s="66">
        <v>5</v>
      </c>
      <c r="I48" s="65">
        <v>3</v>
      </c>
      <c r="J48" s="65">
        <v>4</v>
      </c>
      <c r="K48" s="65">
        <v>5</v>
      </c>
      <c r="L48" s="65">
        <v>3</v>
      </c>
      <c r="M48" s="63">
        <f t="shared" si="5"/>
        <v>36</v>
      </c>
      <c r="N48" s="65">
        <v>4</v>
      </c>
      <c r="O48" s="65">
        <v>5</v>
      </c>
      <c r="P48" s="65">
        <v>5</v>
      </c>
      <c r="Q48" s="65">
        <v>4</v>
      </c>
      <c r="R48" s="65">
        <v>3</v>
      </c>
      <c r="S48" s="65">
        <v>4</v>
      </c>
      <c r="T48" s="65">
        <v>3</v>
      </c>
      <c r="U48" s="65">
        <v>4</v>
      </c>
      <c r="V48" s="65">
        <v>4</v>
      </c>
      <c r="W48" s="63">
        <f t="shared" si="6"/>
        <v>36</v>
      </c>
      <c r="X48" s="56">
        <v>75</v>
      </c>
      <c r="Y48" s="30">
        <f t="shared" si="8"/>
        <v>72</v>
      </c>
      <c r="Z48" s="30">
        <f t="shared" si="7"/>
        <v>147</v>
      </c>
      <c r="AA48" s="33">
        <f t="shared" si="9"/>
        <v>3</v>
      </c>
    </row>
    <row r="49" spans="1:27" ht="17.25">
      <c r="A49" s="31">
        <v>37</v>
      </c>
      <c r="B49" s="57" t="s">
        <v>294</v>
      </c>
      <c r="C49" s="58" t="s">
        <v>295</v>
      </c>
      <c r="D49" s="67">
        <v>6</v>
      </c>
      <c r="E49" s="62">
        <v>3</v>
      </c>
      <c r="F49" s="62">
        <v>4</v>
      </c>
      <c r="G49" s="62">
        <v>5</v>
      </c>
      <c r="H49" s="62">
        <v>4</v>
      </c>
      <c r="I49" s="62">
        <v>3</v>
      </c>
      <c r="J49" s="62">
        <v>4</v>
      </c>
      <c r="K49" s="62">
        <v>5</v>
      </c>
      <c r="L49" s="62">
        <v>3</v>
      </c>
      <c r="M49" s="63">
        <f t="shared" si="5"/>
        <v>37</v>
      </c>
      <c r="N49" s="62">
        <v>3</v>
      </c>
      <c r="O49" s="62">
        <v>4</v>
      </c>
      <c r="P49" s="62">
        <v>5</v>
      </c>
      <c r="Q49" s="62">
        <v>4</v>
      </c>
      <c r="R49" s="62">
        <v>2</v>
      </c>
      <c r="S49" s="62">
        <v>5</v>
      </c>
      <c r="T49" s="62">
        <v>3</v>
      </c>
      <c r="U49" s="62">
        <v>3</v>
      </c>
      <c r="V49" s="62">
        <v>4</v>
      </c>
      <c r="W49" s="63">
        <f t="shared" si="6"/>
        <v>33</v>
      </c>
      <c r="X49" s="56">
        <v>77</v>
      </c>
      <c r="Y49" s="30">
        <f t="shared" si="8"/>
        <v>70</v>
      </c>
      <c r="Z49" s="30">
        <f t="shared" si="7"/>
        <v>147</v>
      </c>
      <c r="AA49" s="33">
        <f t="shared" si="9"/>
        <v>3</v>
      </c>
    </row>
    <row r="50" spans="1:27" ht="17.25">
      <c r="A50" s="31">
        <v>37</v>
      </c>
      <c r="B50" s="57" t="s">
        <v>302</v>
      </c>
      <c r="C50" s="58" t="s">
        <v>303</v>
      </c>
      <c r="D50" s="61">
        <v>5</v>
      </c>
      <c r="E50" s="62">
        <v>4</v>
      </c>
      <c r="F50" s="62">
        <v>4</v>
      </c>
      <c r="G50" s="62">
        <v>4</v>
      </c>
      <c r="H50" s="62">
        <v>4</v>
      </c>
      <c r="I50" s="62">
        <v>3</v>
      </c>
      <c r="J50" s="62">
        <v>4</v>
      </c>
      <c r="K50" s="62">
        <v>5</v>
      </c>
      <c r="L50" s="62">
        <v>3</v>
      </c>
      <c r="M50" s="63">
        <f t="shared" si="5"/>
        <v>36</v>
      </c>
      <c r="N50" s="62">
        <v>4</v>
      </c>
      <c r="O50" s="62">
        <v>3</v>
      </c>
      <c r="P50" s="62">
        <v>5</v>
      </c>
      <c r="Q50" s="62">
        <v>4</v>
      </c>
      <c r="R50" s="62">
        <v>3</v>
      </c>
      <c r="S50" s="62">
        <v>4</v>
      </c>
      <c r="T50" s="62">
        <v>4</v>
      </c>
      <c r="U50" s="62">
        <v>5</v>
      </c>
      <c r="V50" s="62">
        <v>4</v>
      </c>
      <c r="W50" s="25">
        <f t="shared" si="6"/>
        <v>36</v>
      </c>
      <c r="X50" s="56">
        <v>75</v>
      </c>
      <c r="Y50" s="30">
        <f t="shared" si="8"/>
        <v>72</v>
      </c>
      <c r="Z50" s="30">
        <f t="shared" si="7"/>
        <v>147</v>
      </c>
      <c r="AA50" s="33">
        <f t="shared" si="9"/>
        <v>3</v>
      </c>
    </row>
    <row r="51" spans="1:27" ht="17.25">
      <c r="A51" s="31">
        <v>37</v>
      </c>
      <c r="B51" s="57" t="s">
        <v>337</v>
      </c>
      <c r="C51" s="58" t="s">
        <v>338</v>
      </c>
      <c r="D51" s="67">
        <v>3</v>
      </c>
      <c r="E51" s="62">
        <v>5</v>
      </c>
      <c r="F51" s="62">
        <v>5</v>
      </c>
      <c r="G51" s="62">
        <v>4</v>
      </c>
      <c r="H51" s="62">
        <v>4</v>
      </c>
      <c r="I51" s="62">
        <v>3</v>
      </c>
      <c r="J51" s="62">
        <v>4</v>
      </c>
      <c r="K51" s="62">
        <v>4</v>
      </c>
      <c r="L51" s="62">
        <v>4</v>
      </c>
      <c r="M51" s="63">
        <f t="shared" si="5"/>
        <v>36</v>
      </c>
      <c r="N51" s="62">
        <v>4</v>
      </c>
      <c r="O51" s="62">
        <v>4</v>
      </c>
      <c r="P51" s="62">
        <v>4</v>
      </c>
      <c r="Q51" s="62">
        <v>4</v>
      </c>
      <c r="R51" s="62">
        <v>3</v>
      </c>
      <c r="S51" s="62">
        <v>5</v>
      </c>
      <c r="T51" s="62">
        <v>3</v>
      </c>
      <c r="U51" s="62">
        <v>5</v>
      </c>
      <c r="V51" s="62">
        <v>5</v>
      </c>
      <c r="W51" s="25">
        <f t="shared" si="6"/>
        <v>37</v>
      </c>
      <c r="X51" s="56">
        <v>74</v>
      </c>
      <c r="Y51" s="30">
        <f t="shared" si="8"/>
        <v>73</v>
      </c>
      <c r="Z51" s="30">
        <f t="shared" si="7"/>
        <v>147</v>
      </c>
      <c r="AA51" s="33">
        <f t="shared" si="9"/>
        <v>3</v>
      </c>
    </row>
    <row r="52" spans="1:27" ht="17.25">
      <c r="A52" s="31">
        <v>37</v>
      </c>
      <c r="B52" s="57" t="s">
        <v>343</v>
      </c>
      <c r="C52" s="58" t="s">
        <v>352</v>
      </c>
      <c r="D52" s="67">
        <v>7</v>
      </c>
      <c r="E52" s="62">
        <v>4</v>
      </c>
      <c r="F52" s="62">
        <v>6</v>
      </c>
      <c r="G52" s="62">
        <v>4</v>
      </c>
      <c r="H52" s="62">
        <v>4</v>
      </c>
      <c r="I52" s="62">
        <v>3</v>
      </c>
      <c r="J52" s="62">
        <v>4</v>
      </c>
      <c r="K52" s="62">
        <v>6</v>
      </c>
      <c r="L52" s="62">
        <v>4</v>
      </c>
      <c r="M52" s="63">
        <f t="shared" si="5"/>
        <v>42</v>
      </c>
      <c r="N52" s="62">
        <v>5</v>
      </c>
      <c r="O52" s="62">
        <v>3</v>
      </c>
      <c r="P52" s="62">
        <v>4</v>
      </c>
      <c r="Q52" s="62">
        <v>3</v>
      </c>
      <c r="R52" s="62">
        <v>2</v>
      </c>
      <c r="S52" s="62">
        <v>4</v>
      </c>
      <c r="T52" s="62">
        <v>4</v>
      </c>
      <c r="U52" s="62">
        <v>4</v>
      </c>
      <c r="V52" s="62">
        <v>3</v>
      </c>
      <c r="W52" s="25">
        <f t="shared" si="6"/>
        <v>32</v>
      </c>
      <c r="X52" s="56">
        <v>73</v>
      </c>
      <c r="Y52" s="30">
        <f t="shared" si="8"/>
        <v>74</v>
      </c>
      <c r="Z52" s="30">
        <f t="shared" si="7"/>
        <v>147</v>
      </c>
      <c r="AA52" s="29">
        <f t="shared" si="9"/>
        <v>3</v>
      </c>
    </row>
    <row r="53" spans="1:27" ht="17.25">
      <c r="A53" s="31">
        <v>45</v>
      </c>
      <c r="B53" s="57" t="s">
        <v>217</v>
      </c>
      <c r="C53" s="58" t="s">
        <v>241</v>
      </c>
      <c r="D53" s="61">
        <v>5</v>
      </c>
      <c r="E53" s="62">
        <v>5</v>
      </c>
      <c r="F53" s="62">
        <v>3</v>
      </c>
      <c r="G53" s="62">
        <v>3</v>
      </c>
      <c r="H53" s="62">
        <v>4</v>
      </c>
      <c r="I53" s="62">
        <v>3</v>
      </c>
      <c r="J53" s="62">
        <v>3</v>
      </c>
      <c r="K53" s="62">
        <v>5</v>
      </c>
      <c r="L53" s="62">
        <v>4</v>
      </c>
      <c r="M53" s="63">
        <f t="shared" si="5"/>
        <v>35</v>
      </c>
      <c r="N53" s="62">
        <v>4</v>
      </c>
      <c r="O53" s="62">
        <v>5</v>
      </c>
      <c r="P53" s="62">
        <v>5</v>
      </c>
      <c r="Q53" s="62">
        <v>5</v>
      </c>
      <c r="R53" s="62">
        <v>4</v>
      </c>
      <c r="S53" s="62">
        <v>5</v>
      </c>
      <c r="T53" s="62">
        <v>3</v>
      </c>
      <c r="U53" s="62">
        <v>4</v>
      </c>
      <c r="V53" s="62">
        <v>5</v>
      </c>
      <c r="W53" s="63">
        <f t="shared" si="6"/>
        <v>40</v>
      </c>
      <c r="X53" s="56">
        <v>73</v>
      </c>
      <c r="Y53" s="30">
        <f t="shared" si="8"/>
        <v>75</v>
      </c>
      <c r="Z53" s="30">
        <f t="shared" si="7"/>
        <v>148</v>
      </c>
      <c r="AA53" s="29">
        <f t="shared" si="9"/>
        <v>4</v>
      </c>
    </row>
    <row r="54" spans="1:27" ht="17.25">
      <c r="A54" s="31">
        <v>45</v>
      </c>
      <c r="B54" s="57" t="s">
        <v>278</v>
      </c>
      <c r="C54" s="58" t="s">
        <v>311</v>
      </c>
      <c r="D54" s="61">
        <v>4</v>
      </c>
      <c r="E54" s="62">
        <v>4</v>
      </c>
      <c r="F54" s="62">
        <v>4</v>
      </c>
      <c r="G54" s="62">
        <v>5</v>
      </c>
      <c r="H54" s="62">
        <v>4</v>
      </c>
      <c r="I54" s="62">
        <v>3</v>
      </c>
      <c r="J54" s="62">
        <v>5</v>
      </c>
      <c r="K54" s="62">
        <v>4</v>
      </c>
      <c r="L54" s="62">
        <v>3</v>
      </c>
      <c r="M54" s="63">
        <f t="shared" si="5"/>
        <v>36</v>
      </c>
      <c r="N54" s="62">
        <v>4</v>
      </c>
      <c r="O54" s="62">
        <v>4</v>
      </c>
      <c r="P54" s="62">
        <v>4</v>
      </c>
      <c r="Q54" s="62">
        <v>4</v>
      </c>
      <c r="R54" s="62">
        <v>3</v>
      </c>
      <c r="S54" s="62">
        <v>4</v>
      </c>
      <c r="T54" s="62">
        <v>4</v>
      </c>
      <c r="U54" s="62">
        <v>4</v>
      </c>
      <c r="V54" s="62">
        <v>5</v>
      </c>
      <c r="W54" s="63">
        <f t="shared" si="6"/>
        <v>36</v>
      </c>
      <c r="X54" s="56">
        <v>76</v>
      </c>
      <c r="Y54" s="30">
        <f t="shared" si="8"/>
        <v>72</v>
      </c>
      <c r="Z54" s="30">
        <f t="shared" si="7"/>
        <v>148</v>
      </c>
      <c r="AA54" s="33">
        <f t="shared" si="9"/>
        <v>4</v>
      </c>
    </row>
    <row r="55" spans="1:27" ht="17.25">
      <c r="A55" s="31">
        <v>45</v>
      </c>
      <c r="B55" s="57" t="s">
        <v>345</v>
      </c>
      <c r="C55" s="58" t="s">
        <v>346</v>
      </c>
      <c r="D55" s="67">
        <v>5</v>
      </c>
      <c r="E55" s="65">
        <v>4</v>
      </c>
      <c r="F55" s="65">
        <v>4</v>
      </c>
      <c r="G55" s="65">
        <v>4</v>
      </c>
      <c r="H55" s="65">
        <v>4</v>
      </c>
      <c r="I55" s="65">
        <v>2</v>
      </c>
      <c r="J55" s="65">
        <v>4</v>
      </c>
      <c r="K55" s="65">
        <v>4</v>
      </c>
      <c r="L55" s="65">
        <v>3</v>
      </c>
      <c r="M55" s="63">
        <f t="shared" si="5"/>
        <v>34</v>
      </c>
      <c r="N55" s="65">
        <v>4</v>
      </c>
      <c r="O55" s="65">
        <v>6</v>
      </c>
      <c r="P55" s="65">
        <v>5</v>
      </c>
      <c r="Q55" s="65">
        <v>6</v>
      </c>
      <c r="R55" s="65">
        <v>4</v>
      </c>
      <c r="S55" s="65">
        <v>5</v>
      </c>
      <c r="T55" s="65">
        <v>3</v>
      </c>
      <c r="U55" s="65">
        <v>3</v>
      </c>
      <c r="V55" s="65">
        <v>4</v>
      </c>
      <c r="W55" s="25">
        <f t="shared" si="6"/>
        <v>40</v>
      </c>
      <c r="X55" s="60">
        <v>74</v>
      </c>
      <c r="Y55" s="30">
        <f t="shared" si="8"/>
        <v>74</v>
      </c>
      <c r="Z55" s="30">
        <f t="shared" si="7"/>
        <v>148</v>
      </c>
      <c r="AA55" s="33">
        <f t="shared" si="9"/>
        <v>4</v>
      </c>
    </row>
    <row r="56" spans="1:27" ht="17.25">
      <c r="A56" s="31">
        <v>48</v>
      </c>
      <c r="B56" s="32" t="s">
        <v>211</v>
      </c>
      <c r="C56" s="55" t="s">
        <v>261</v>
      </c>
      <c r="D56" s="61">
        <v>5</v>
      </c>
      <c r="E56" s="65">
        <v>4</v>
      </c>
      <c r="F56" s="65">
        <v>4</v>
      </c>
      <c r="G56" s="65">
        <v>4</v>
      </c>
      <c r="H56" s="65">
        <v>4</v>
      </c>
      <c r="I56" s="65">
        <v>3</v>
      </c>
      <c r="J56" s="65">
        <v>4</v>
      </c>
      <c r="K56" s="65">
        <v>5</v>
      </c>
      <c r="L56" s="65">
        <v>3</v>
      </c>
      <c r="M56" s="63">
        <f t="shared" si="5"/>
        <v>36</v>
      </c>
      <c r="N56" s="65">
        <v>3</v>
      </c>
      <c r="O56" s="65">
        <v>5</v>
      </c>
      <c r="P56" s="65">
        <v>5</v>
      </c>
      <c r="Q56" s="65">
        <v>4</v>
      </c>
      <c r="R56" s="65">
        <v>3</v>
      </c>
      <c r="S56" s="65">
        <v>5</v>
      </c>
      <c r="T56" s="65">
        <v>3</v>
      </c>
      <c r="U56" s="65">
        <v>4</v>
      </c>
      <c r="V56" s="65">
        <v>6</v>
      </c>
      <c r="W56" s="63">
        <f t="shared" si="6"/>
        <v>38</v>
      </c>
      <c r="X56" s="56">
        <v>75</v>
      </c>
      <c r="Y56" s="30">
        <f t="shared" si="8"/>
        <v>74</v>
      </c>
      <c r="Z56" s="30">
        <f t="shared" si="7"/>
        <v>149</v>
      </c>
      <c r="AA56" s="33">
        <f t="shared" si="9"/>
        <v>5</v>
      </c>
    </row>
    <row r="57" spans="1:27" ht="14.25" customHeight="1">
      <c r="A57" s="31">
        <v>48</v>
      </c>
      <c r="B57" s="32" t="s">
        <v>214</v>
      </c>
      <c r="C57" s="27" t="s">
        <v>215</v>
      </c>
      <c r="D57" s="61">
        <v>5</v>
      </c>
      <c r="E57" s="62">
        <v>3</v>
      </c>
      <c r="F57" s="62">
        <v>5</v>
      </c>
      <c r="G57" s="62">
        <v>4</v>
      </c>
      <c r="H57" s="62">
        <v>3</v>
      </c>
      <c r="I57" s="62">
        <v>2</v>
      </c>
      <c r="J57" s="62">
        <v>3</v>
      </c>
      <c r="K57" s="62">
        <v>6</v>
      </c>
      <c r="L57" s="62">
        <v>4</v>
      </c>
      <c r="M57" s="63">
        <f t="shared" si="5"/>
        <v>35</v>
      </c>
      <c r="N57" s="62">
        <v>4</v>
      </c>
      <c r="O57" s="62">
        <v>4</v>
      </c>
      <c r="P57" s="62">
        <v>6</v>
      </c>
      <c r="Q57" s="62">
        <v>4</v>
      </c>
      <c r="R57" s="62">
        <v>4</v>
      </c>
      <c r="S57" s="62">
        <v>5</v>
      </c>
      <c r="T57" s="62">
        <v>5</v>
      </c>
      <c r="U57" s="62">
        <v>3</v>
      </c>
      <c r="V57" s="62">
        <v>5</v>
      </c>
      <c r="W57" s="63">
        <f t="shared" si="6"/>
        <v>40</v>
      </c>
      <c r="X57" s="56">
        <v>74</v>
      </c>
      <c r="Y57" s="30">
        <f t="shared" si="8"/>
        <v>75</v>
      </c>
      <c r="Z57" s="30">
        <f t="shared" si="7"/>
        <v>149</v>
      </c>
      <c r="AA57" s="29">
        <f t="shared" si="9"/>
        <v>5</v>
      </c>
    </row>
    <row r="58" spans="1:27" ht="17.25">
      <c r="A58" s="31">
        <v>48</v>
      </c>
      <c r="B58" s="57" t="s">
        <v>227</v>
      </c>
      <c r="C58" s="58" t="s">
        <v>253</v>
      </c>
      <c r="D58" s="61">
        <v>4</v>
      </c>
      <c r="E58" s="65">
        <v>4</v>
      </c>
      <c r="F58" s="65">
        <v>3</v>
      </c>
      <c r="G58" s="65">
        <v>4</v>
      </c>
      <c r="H58" s="65">
        <v>4</v>
      </c>
      <c r="I58" s="65">
        <v>3</v>
      </c>
      <c r="J58" s="65">
        <v>4</v>
      </c>
      <c r="K58" s="65">
        <v>5</v>
      </c>
      <c r="L58" s="65">
        <v>3</v>
      </c>
      <c r="M58" s="63">
        <f t="shared" si="5"/>
        <v>34</v>
      </c>
      <c r="N58" s="65">
        <v>5</v>
      </c>
      <c r="O58" s="65">
        <v>5</v>
      </c>
      <c r="P58" s="65">
        <v>6</v>
      </c>
      <c r="Q58" s="65">
        <v>4</v>
      </c>
      <c r="R58" s="65">
        <v>3</v>
      </c>
      <c r="S58" s="65">
        <v>4</v>
      </c>
      <c r="T58" s="65">
        <v>3</v>
      </c>
      <c r="U58" s="65">
        <v>3</v>
      </c>
      <c r="V58" s="65">
        <v>5</v>
      </c>
      <c r="W58" s="63">
        <f t="shared" si="6"/>
        <v>38</v>
      </c>
      <c r="X58" s="56">
        <v>77</v>
      </c>
      <c r="Y58" s="30">
        <f t="shared" si="8"/>
        <v>72</v>
      </c>
      <c r="Z58" s="30">
        <f t="shared" si="7"/>
        <v>149</v>
      </c>
      <c r="AA58" s="29">
        <f t="shared" si="9"/>
        <v>5</v>
      </c>
    </row>
    <row r="59" spans="1:27" ht="17.25">
      <c r="A59" s="31">
        <v>48</v>
      </c>
      <c r="B59" s="57" t="s">
        <v>320</v>
      </c>
      <c r="C59" s="58" t="s">
        <v>321</v>
      </c>
      <c r="D59" s="67">
        <v>5</v>
      </c>
      <c r="E59" s="66">
        <v>4</v>
      </c>
      <c r="F59" s="66">
        <v>5</v>
      </c>
      <c r="G59" s="66">
        <v>4</v>
      </c>
      <c r="H59" s="66">
        <v>4</v>
      </c>
      <c r="I59" s="66">
        <v>4</v>
      </c>
      <c r="J59" s="66">
        <v>4</v>
      </c>
      <c r="K59" s="66">
        <v>5</v>
      </c>
      <c r="L59" s="66">
        <v>4</v>
      </c>
      <c r="M59" s="63">
        <f t="shared" si="5"/>
        <v>39</v>
      </c>
      <c r="N59" s="66">
        <v>4</v>
      </c>
      <c r="O59" s="66">
        <v>6</v>
      </c>
      <c r="P59" s="66">
        <v>6</v>
      </c>
      <c r="Q59" s="66">
        <v>4</v>
      </c>
      <c r="R59" s="66">
        <v>3</v>
      </c>
      <c r="S59" s="66">
        <v>5</v>
      </c>
      <c r="T59" s="66">
        <v>3</v>
      </c>
      <c r="U59" s="66">
        <v>3</v>
      </c>
      <c r="V59" s="66">
        <v>4</v>
      </c>
      <c r="W59" s="25">
        <f t="shared" si="6"/>
        <v>38</v>
      </c>
      <c r="X59" s="56">
        <v>72</v>
      </c>
      <c r="Y59" s="30">
        <f t="shared" si="8"/>
        <v>77</v>
      </c>
      <c r="Z59" s="30">
        <f t="shared" si="7"/>
        <v>149</v>
      </c>
      <c r="AA59" s="33">
        <f t="shared" si="9"/>
        <v>5</v>
      </c>
    </row>
    <row r="60" spans="1:27" ht="14.25" customHeight="1">
      <c r="A60" s="31">
        <v>48</v>
      </c>
      <c r="B60" s="57" t="s">
        <v>332</v>
      </c>
      <c r="C60" s="58" t="s">
        <v>333</v>
      </c>
      <c r="D60" s="67">
        <v>5</v>
      </c>
      <c r="E60" s="66">
        <v>4</v>
      </c>
      <c r="F60" s="66">
        <v>4</v>
      </c>
      <c r="G60" s="66">
        <v>4</v>
      </c>
      <c r="H60" s="66">
        <v>4</v>
      </c>
      <c r="I60" s="66">
        <v>4</v>
      </c>
      <c r="J60" s="66">
        <v>4</v>
      </c>
      <c r="K60" s="66">
        <v>5</v>
      </c>
      <c r="L60" s="66">
        <v>4</v>
      </c>
      <c r="M60" s="63">
        <f t="shared" si="5"/>
        <v>38</v>
      </c>
      <c r="N60" s="66">
        <v>5</v>
      </c>
      <c r="O60" s="66">
        <v>4</v>
      </c>
      <c r="P60" s="66">
        <v>5</v>
      </c>
      <c r="Q60" s="66">
        <v>4</v>
      </c>
      <c r="R60" s="66">
        <v>4</v>
      </c>
      <c r="S60" s="66">
        <v>6</v>
      </c>
      <c r="T60" s="66">
        <v>4</v>
      </c>
      <c r="U60" s="66">
        <v>3</v>
      </c>
      <c r="V60" s="66">
        <v>4</v>
      </c>
      <c r="W60" s="25">
        <f t="shared" si="6"/>
        <v>39</v>
      </c>
      <c r="X60" s="56">
        <v>72</v>
      </c>
      <c r="Y60" s="30">
        <f t="shared" si="8"/>
        <v>77</v>
      </c>
      <c r="Z60" s="30">
        <f t="shared" si="7"/>
        <v>149</v>
      </c>
      <c r="AA60" s="33">
        <f t="shared" si="9"/>
        <v>5</v>
      </c>
    </row>
    <row r="61" spans="1:27" s="2" customFormat="1" ht="17.25">
      <c r="A61" s="31">
        <v>53</v>
      </c>
      <c r="B61" s="32" t="s">
        <v>200</v>
      </c>
      <c r="C61" s="55" t="s">
        <v>238</v>
      </c>
      <c r="D61" s="56">
        <v>6</v>
      </c>
      <c r="E61" s="66">
        <v>3</v>
      </c>
      <c r="F61" s="66">
        <v>5</v>
      </c>
      <c r="G61" s="66">
        <v>4</v>
      </c>
      <c r="H61" s="66">
        <v>4</v>
      </c>
      <c r="I61" s="66">
        <v>3</v>
      </c>
      <c r="J61" s="66">
        <v>4</v>
      </c>
      <c r="K61" s="66">
        <v>5</v>
      </c>
      <c r="L61" s="66">
        <v>4</v>
      </c>
      <c r="M61" s="63">
        <f t="shared" si="5"/>
        <v>38</v>
      </c>
      <c r="N61" s="66">
        <v>5</v>
      </c>
      <c r="O61" s="66">
        <v>4</v>
      </c>
      <c r="P61" s="66">
        <v>5</v>
      </c>
      <c r="Q61" s="66">
        <v>4</v>
      </c>
      <c r="R61" s="66">
        <v>3</v>
      </c>
      <c r="S61" s="66">
        <v>5</v>
      </c>
      <c r="T61" s="66">
        <v>3</v>
      </c>
      <c r="U61" s="66">
        <v>4</v>
      </c>
      <c r="V61" s="66">
        <v>4</v>
      </c>
      <c r="W61" s="63">
        <f t="shared" si="6"/>
        <v>37</v>
      </c>
      <c r="X61" s="56">
        <v>75</v>
      </c>
      <c r="Y61" s="30">
        <f t="shared" si="8"/>
        <v>75</v>
      </c>
      <c r="Z61" s="30">
        <f t="shared" si="7"/>
        <v>150</v>
      </c>
      <c r="AA61" s="29">
        <f t="shared" si="9"/>
        <v>6</v>
      </c>
    </row>
    <row r="62" spans="1:27" s="2" customFormat="1" ht="17.25">
      <c r="A62" s="31">
        <v>53</v>
      </c>
      <c r="B62" s="59" t="s">
        <v>270</v>
      </c>
      <c r="C62" s="27" t="s">
        <v>210</v>
      </c>
      <c r="D62" s="61">
        <v>5</v>
      </c>
      <c r="E62" s="62">
        <v>4</v>
      </c>
      <c r="F62" s="62">
        <v>4</v>
      </c>
      <c r="G62" s="62">
        <v>5</v>
      </c>
      <c r="H62" s="62">
        <v>3</v>
      </c>
      <c r="I62" s="62">
        <v>3</v>
      </c>
      <c r="J62" s="62">
        <v>4</v>
      </c>
      <c r="K62" s="62">
        <v>5</v>
      </c>
      <c r="L62" s="62">
        <v>4</v>
      </c>
      <c r="M62" s="63">
        <f t="shared" si="5"/>
        <v>37</v>
      </c>
      <c r="N62" s="62">
        <v>3</v>
      </c>
      <c r="O62" s="62">
        <v>4</v>
      </c>
      <c r="P62" s="62">
        <v>5</v>
      </c>
      <c r="Q62" s="62">
        <v>4</v>
      </c>
      <c r="R62" s="62">
        <v>4</v>
      </c>
      <c r="S62" s="62">
        <v>4</v>
      </c>
      <c r="T62" s="62">
        <v>3</v>
      </c>
      <c r="U62" s="62">
        <v>4</v>
      </c>
      <c r="V62" s="62">
        <v>4</v>
      </c>
      <c r="W62" s="63">
        <f t="shared" si="6"/>
        <v>35</v>
      </c>
      <c r="X62" s="56">
        <v>78</v>
      </c>
      <c r="Y62" s="30">
        <f t="shared" si="8"/>
        <v>72</v>
      </c>
      <c r="Z62" s="30">
        <f t="shared" si="7"/>
        <v>150</v>
      </c>
      <c r="AA62" s="33">
        <f t="shared" si="9"/>
        <v>6</v>
      </c>
    </row>
    <row r="63" spans="1:27" ht="17.25">
      <c r="A63" s="31">
        <v>53</v>
      </c>
      <c r="B63" s="57" t="s">
        <v>219</v>
      </c>
      <c r="C63" s="58" t="s">
        <v>244</v>
      </c>
      <c r="D63" s="61">
        <v>6</v>
      </c>
      <c r="E63" s="66">
        <v>4</v>
      </c>
      <c r="F63" s="66">
        <v>4</v>
      </c>
      <c r="G63" s="66">
        <v>4</v>
      </c>
      <c r="H63" s="66">
        <v>4</v>
      </c>
      <c r="I63" s="66">
        <v>3</v>
      </c>
      <c r="J63" s="66">
        <v>4</v>
      </c>
      <c r="K63" s="66">
        <v>5</v>
      </c>
      <c r="L63" s="66">
        <v>5</v>
      </c>
      <c r="M63" s="63">
        <f t="shared" si="5"/>
        <v>39</v>
      </c>
      <c r="N63" s="66">
        <v>4</v>
      </c>
      <c r="O63" s="66">
        <v>4</v>
      </c>
      <c r="P63" s="66">
        <v>5</v>
      </c>
      <c r="Q63" s="66">
        <v>4</v>
      </c>
      <c r="R63" s="66">
        <v>4</v>
      </c>
      <c r="S63" s="66">
        <v>6</v>
      </c>
      <c r="T63" s="66">
        <v>3</v>
      </c>
      <c r="U63" s="66">
        <v>3</v>
      </c>
      <c r="V63" s="66">
        <v>4</v>
      </c>
      <c r="W63" s="63">
        <f t="shared" si="6"/>
        <v>37</v>
      </c>
      <c r="X63" s="56">
        <v>74</v>
      </c>
      <c r="Y63" s="30">
        <f t="shared" si="8"/>
        <v>76</v>
      </c>
      <c r="Z63" s="30">
        <f t="shared" si="7"/>
        <v>150</v>
      </c>
      <c r="AA63" s="33">
        <f t="shared" si="9"/>
        <v>6</v>
      </c>
    </row>
    <row r="64" spans="1:27" ht="17.25">
      <c r="A64" s="31">
        <v>56</v>
      </c>
      <c r="B64" s="32" t="s">
        <v>196</v>
      </c>
      <c r="C64" s="55" t="s">
        <v>234</v>
      </c>
      <c r="D64" s="56">
        <v>5</v>
      </c>
      <c r="E64" s="66">
        <v>4</v>
      </c>
      <c r="F64" s="66">
        <v>4</v>
      </c>
      <c r="G64" s="66">
        <v>5</v>
      </c>
      <c r="H64" s="66">
        <v>5</v>
      </c>
      <c r="I64" s="66">
        <v>3</v>
      </c>
      <c r="J64" s="66">
        <v>4</v>
      </c>
      <c r="K64" s="66">
        <v>7</v>
      </c>
      <c r="L64" s="66">
        <v>3</v>
      </c>
      <c r="M64" s="63">
        <f t="shared" si="5"/>
        <v>40</v>
      </c>
      <c r="N64" s="66">
        <v>4</v>
      </c>
      <c r="O64" s="66">
        <v>5</v>
      </c>
      <c r="P64" s="66">
        <v>5</v>
      </c>
      <c r="Q64" s="66">
        <v>5</v>
      </c>
      <c r="R64" s="66">
        <v>3</v>
      </c>
      <c r="S64" s="66">
        <v>6</v>
      </c>
      <c r="T64" s="66">
        <v>3</v>
      </c>
      <c r="U64" s="66">
        <v>3</v>
      </c>
      <c r="V64" s="66">
        <v>4</v>
      </c>
      <c r="W64" s="63">
        <f t="shared" si="6"/>
        <v>38</v>
      </c>
      <c r="X64" s="56">
        <v>73</v>
      </c>
      <c r="Y64" s="30">
        <f t="shared" si="8"/>
        <v>78</v>
      </c>
      <c r="Z64" s="30">
        <f t="shared" si="7"/>
        <v>151</v>
      </c>
      <c r="AA64" s="33">
        <f t="shared" si="9"/>
        <v>7</v>
      </c>
    </row>
    <row r="65" spans="1:27" ht="17.25">
      <c r="A65" s="31">
        <v>56</v>
      </c>
      <c r="B65" s="57" t="s">
        <v>224</v>
      </c>
      <c r="C65" s="58" t="s">
        <v>249</v>
      </c>
      <c r="D65" s="61">
        <v>7</v>
      </c>
      <c r="E65" s="62">
        <v>4</v>
      </c>
      <c r="F65" s="62">
        <v>5</v>
      </c>
      <c r="G65" s="62">
        <v>4</v>
      </c>
      <c r="H65" s="62">
        <v>4</v>
      </c>
      <c r="I65" s="62">
        <v>3</v>
      </c>
      <c r="J65" s="62">
        <v>4</v>
      </c>
      <c r="K65" s="62">
        <v>5</v>
      </c>
      <c r="L65" s="62">
        <v>3</v>
      </c>
      <c r="M65" s="63">
        <f t="shared" si="5"/>
        <v>39</v>
      </c>
      <c r="N65" s="62">
        <v>5</v>
      </c>
      <c r="O65" s="62">
        <v>5</v>
      </c>
      <c r="P65" s="62">
        <v>5</v>
      </c>
      <c r="Q65" s="62">
        <v>3</v>
      </c>
      <c r="R65" s="62">
        <v>3</v>
      </c>
      <c r="S65" s="62">
        <v>5</v>
      </c>
      <c r="T65" s="62">
        <v>3</v>
      </c>
      <c r="U65" s="62">
        <v>4</v>
      </c>
      <c r="V65" s="62">
        <v>4</v>
      </c>
      <c r="W65" s="63">
        <f t="shared" si="6"/>
        <v>37</v>
      </c>
      <c r="X65" s="56">
        <v>75</v>
      </c>
      <c r="Y65" s="30">
        <f t="shared" si="8"/>
        <v>76</v>
      </c>
      <c r="Z65" s="30">
        <f t="shared" si="7"/>
        <v>151</v>
      </c>
      <c r="AA65" s="33">
        <f t="shared" si="9"/>
        <v>7</v>
      </c>
    </row>
    <row r="66" spans="1:27" ht="17.25">
      <c r="A66" s="31">
        <v>56</v>
      </c>
      <c r="B66" s="57" t="s">
        <v>225</v>
      </c>
      <c r="C66" s="58" t="s">
        <v>250</v>
      </c>
      <c r="D66" s="61">
        <v>5</v>
      </c>
      <c r="E66" s="62">
        <v>4</v>
      </c>
      <c r="F66" s="62">
        <v>5</v>
      </c>
      <c r="G66" s="62">
        <v>4</v>
      </c>
      <c r="H66" s="62">
        <v>4</v>
      </c>
      <c r="I66" s="62">
        <v>3</v>
      </c>
      <c r="J66" s="62">
        <v>4</v>
      </c>
      <c r="K66" s="62">
        <v>5</v>
      </c>
      <c r="L66" s="62">
        <v>4</v>
      </c>
      <c r="M66" s="63">
        <f t="shared" si="5"/>
        <v>38</v>
      </c>
      <c r="N66" s="62">
        <v>4</v>
      </c>
      <c r="O66" s="62">
        <v>4</v>
      </c>
      <c r="P66" s="62">
        <v>6</v>
      </c>
      <c r="Q66" s="62">
        <v>4</v>
      </c>
      <c r="R66" s="62">
        <v>3</v>
      </c>
      <c r="S66" s="62">
        <v>4</v>
      </c>
      <c r="T66" s="62">
        <v>5</v>
      </c>
      <c r="U66" s="62">
        <v>4</v>
      </c>
      <c r="V66" s="62">
        <v>5</v>
      </c>
      <c r="W66" s="63">
        <f t="shared" si="6"/>
        <v>39</v>
      </c>
      <c r="X66" s="56">
        <v>74</v>
      </c>
      <c r="Y66" s="30">
        <f t="shared" si="8"/>
        <v>77</v>
      </c>
      <c r="Z66" s="30">
        <f t="shared" si="7"/>
        <v>151</v>
      </c>
      <c r="AA66" s="33">
        <f t="shared" si="9"/>
        <v>7</v>
      </c>
    </row>
    <row r="67" spans="1:27" ht="17.25">
      <c r="A67" s="31">
        <v>56</v>
      </c>
      <c r="B67" s="57" t="s">
        <v>297</v>
      </c>
      <c r="C67" s="58" t="s">
        <v>298</v>
      </c>
      <c r="D67" s="61">
        <v>5</v>
      </c>
      <c r="E67" s="62">
        <v>4</v>
      </c>
      <c r="F67" s="62">
        <v>4</v>
      </c>
      <c r="G67" s="62">
        <v>4</v>
      </c>
      <c r="H67" s="62">
        <v>4</v>
      </c>
      <c r="I67" s="62">
        <v>4</v>
      </c>
      <c r="J67" s="62">
        <v>4</v>
      </c>
      <c r="K67" s="62">
        <v>4</v>
      </c>
      <c r="L67" s="62">
        <v>3</v>
      </c>
      <c r="M67" s="63">
        <f t="shared" si="5"/>
        <v>36</v>
      </c>
      <c r="N67" s="62">
        <v>5</v>
      </c>
      <c r="O67" s="62">
        <v>5</v>
      </c>
      <c r="P67" s="62">
        <v>7</v>
      </c>
      <c r="Q67" s="62">
        <v>4</v>
      </c>
      <c r="R67" s="62">
        <v>3</v>
      </c>
      <c r="S67" s="62">
        <v>4</v>
      </c>
      <c r="T67" s="62">
        <v>3</v>
      </c>
      <c r="U67" s="62">
        <v>4</v>
      </c>
      <c r="V67" s="62">
        <v>4</v>
      </c>
      <c r="W67" s="63">
        <f t="shared" si="6"/>
        <v>39</v>
      </c>
      <c r="X67" s="56">
        <v>76</v>
      </c>
      <c r="Y67" s="30">
        <f t="shared" si="8"/>
        <v>75</v>
      </c>
      <c r="Z67" s="30">
        <f t="shared" si="7"/>
        <v>151</v>
      </c>
      <c r="AA67" s="33">
        <f t="shared" si="9"/>
        <v>7</v>
      </c>
    </row>
    <row r="68" spans="1:27" ht="17.25">
      <c r="A68" s="31">
        <v>56</v>
      </c>
      <c r="B68" s="57" t="s">
        <v>329</v>
      </c>
      <c r="C68" s="58" t="s">
        <v>349</v>
      </c>
      <c r="D68" s="67">
        <v>5</v>
      </c>
      <c r="E68" s="62">
        <v>4</v>
      </c>
      <c r="F68" s="62">
        <v>4</v>
      </c>
      <c r="G68" s="62">
        <v>5</v>
      </c>
      <c r="H68" s="62">
        <v>5</v>
      </c>
      <c r="I68" s="62">
        <v>4</v>
      </c>
      <c r="J68" s="62">
        <v>4</v>
      </c>
      <c r="K68" s="62">
        <v>5</v>
      </c>
      <c r="L68" s="62">
        <v>4</v>
      </c>
      <c r="M68" s="63">
        <f t="shared" si="5"/>
        <v>40</v>
      </c>
      <c r="N68" s="62">
        <v>4</v>
      </c>
      <c r="O68" s="62">
        <v>4</v>
      </c>
      <c r="P68" s="62">
        <v>5</v>
      </c>
      <c r="Q68" s="62">
        <v>4</v>
      </c>
      <c r="R68" s="62">
        <v>3</v>
      </c>
      <c r="S68" s="62">
        <v>4</v>
      </c>
      <c r="T68" s="62">
        <v>4</v>
      </c>
      <c r="U68" s="62">
        <v>3</v>
      </c>
      <c r="V68" s="62">
        <v>4</v>
      </c>
      <c r="W68" s="25">
        <f t="shared" si="6"/>
        <v>35</v>
      </c>
      <c r="X68" s="56">
        <v>76</v>
      </c>
      <c r="Y68" s="30">
        <f t="shared" si="8"/>
        <v>75</v>
      </c>
      <c r="Z68" s="30">
        <f t="shared" si="7"/>
        <v>151</v>
      </c>
      <c r="AA68" s="29">
        <f t="shared" si="9"/>
        <v>7</v>
      </c>
    </row>
    <row r="69" spans="1:27" ht="17.25">
      <c r="A69" s="31">
        <v>56</v>
      </c>
      <c r="B69" s="57" t="s">
        <v>355</v>
      </c>
      <c r="C69" s="58" t="s">
        <v>344</v>
      </c>
      <c r="D69" s="67">
        <v>6</v>
      </c>
      <c r="E69" s="65">
        <v>4</v>
      </c>
      <c r="F69" s="65">
        <v>4</v>
      </c>
      <c r="G69" s="65">
        <v>4</v>
      </c>
      <c r="H69" s="65">
        <v>4</v>
      </c>
      <c r="I69" s="65">
        <v>3</v>
      </c>
      <c r="J69" s="65">
        <v>3</v>
      </c>
      <c r="K69" s="65">
        <v>5</v>
      </c>
      <c r="L69" s="65">
        <v>3</v>
      </c>
      <c r="M69" s="63">
        <f t="shared" si="5"/>
        <v>36</v>
      </c>
      <c r="N69" s="65">
        <v>4</v>
      </c>
      <c r="O69" s="65">
        <v>5</v>
      </c>
      <c r="P69" s="65">
        <v>5</v>
      </c>
      <c r="Q69" s="65">
        <v>4</v>
      </c>
      <c r="R69" s="65">
        <v>3</v>
      </c>
      <c r="S69" s="65">
        <v>4</v>
      </c>
      <c r="T69" s="65">
        <v>3</v>
      </c>
      <c r="U69" s="65">
        <v>4</v>
      </c>
      <c r="V69" s="65">
        <v>6</v>
      </c>
      <c r="W69" s="25">
        <f t="shared" si="6"/>
        <v>38</v>
      </c>
      <c r="X69" s="60">
        <v>77</v>
      </c>
      <c r="Y69" s="30">
        <f t="shared" si="8"/>
        <v>74</v>
      </c>
      <c r="Z69" s="30">
        <f t="shared" si="7"/>
        <v>151</v>
      </c>
      <c r="AA69" s="29">
        <f t="shared" si="9"/>
        <v>7</v>
      </c>
    </row>
    <row r="70" spans="1:27" ht="17.25">
      <c r="A70" s="31">
        <v>56</v>
      </c>
      <c r="B70" s="57" t="s">
        <v>347</v>
      </c>
      <c r="C70" s="58" t="s">
        <v>353</v>
      </c>
      <c r="D70" s="67">
        <v>5</v>
      </c>
      <c r="E70" s="65">
        <v>4</v>
      </c>
      <c r="F70" s="65">
        <v>4</v>
      </c>
      <c r="G70" s="65">
        <v>5</v>
      </c>
      <c r="H70" s="65">
        <v>4</v>
      </c>
      <c r="I70" s="65">
        <v>3</v>
      </c>
      <c r="J70" s="65">
        <v>6</v>
      </c>
      <c r="K70" s="65">
        <v>5</v>
      </c>
      <c r="L70" s="65">
        <v>4</v>
      </c>
      <c r="M70" s="63">
        <f t="shared" si="5"/>
        <v>40</v>
      </c>
      <c r="N70" s="65">
        <v>5</v>
      </c>
      <c r="O70" s="65">
        <v>4</v>
      </c>
      <c r="P70" s="65">
        <v>5</v>
      </c>
      <c r="Q70" s="65">
        <v>4</v>
      </c>
      <c r="R70" s="65">
        <v>4</v>
      </c>
      <c r="S70" s="65">
        <v>4</v>
      </c>
      <c r="T70" s="65">
        <v>3</v>
      </c>
      <c r="U70" s="65">
        <v>4</v>
      </c>
      <c r="V70" s="65">
        <v>5</v>
      </c>
      <c r="W70" s="25">
        <f t="shared" si="6"/>
        <v>38</v>
      </c>
      <c r="X70" s="60">
        <v>73</v>
      </c>
      <c r="Y70" s="30">
        <f t="shared" si="8"/>
        <v>78</v>
      </c>
      <c r="Z70" s="30">
        <f t="shared" si="7"/>
        <v>151</v>
      </c>
      <c r="AA70" s="33">
        <f t="shared" si="9"/>
        <v>7</v>
      </c>
    </row>
    <row r="71" spans="1:27" ht="17.25">
      <c r="A71" s="31">
        <v>63</v>
      </c>
      <c r="B71" s="57" t="s">
        <v>223</v>
      </c>
      <c r="C71" s="58" t="s">
        <v>248</v>
      </c>
      <c r="D71" s="61">
        <v>5</v>
      </c>
      <c r="E71" s="62">
        <v>4</v>
      </c>
      <c r="F71" s="62">
        <v>4</v>
      </c>
      <c r="G71" s="62">
        <v>4</v>
      </c>
      <c r="H71" s="62">
        <v>3</v>
      </c>
      <c r="I71" s="62">
        <v>3</v>
      </c>
      <c r="J71" s="62">
        <v>4</v>
      </c>
      <c r="K71" s="62">
        <v>6</v>
      </c>
      <c r="L71" s="62">
        <v>3</v>
      </c>
      <c r="M71" s="63">
        <f aca="true" t="shared" si="10" ref="M71:M90">SUM(D71:L71)</f>
        <v>36</v>
      </c>
      <c r="N71" s="62">
        <v>6</v>
      </c>
      <c r="O71" s="62">
        <v>5</v>
      </c>
      <c r="P71" s="62">
        <v>5</v>
      </c>
      <c r="Q71" s="62">
        <v>4</v>
      </c>
      <c r="R71" s="62">
        <v>3</v>
      </c>
      <c r="S71" s="62">
        <v>6</v>
      </c>
      <c r="T71" s="62">
        <v>3</v>
      </c>
      <c r="U71" s="62">
        <v>3</v>
      </c>
      <c r="V71" s="62">
        <v>4</v>
      </c>
      <c r="W71" s="63">
        <f aca="true" t="shared" si="11" ref="W71:W90">SUM(N71:V71)</f>
        <v>39</v>
      </c>
      <c r="X71" s="56">
        <v>77</v>
      </c>
      <c r="Y71" s="30">
        <f t="shared" si="8"/>
        <v>75</v>
      </c>
      <c r="Z71" s="30">
        <f t="shared" si="7"/>
        <v>152</v>
      </c>
      <c r="AA71" s="33">
        <f t="shared" si="9"/>
        <v>8</v>
      </c>
    </row>
    <row r="72" spans="1:27" ht="17.25">
      <c r="A72" s="31">
        <v>63</v>
      </c>
      <c r="B72" s="57" t="s">
        <v>284</v>
      </c>
      <c r="C72" s="58" t="s">
        <v>285</v>
      </c>
      <c r="D72" s="61">
        <v>5</v>
      </c>
      <c r="E72" s="62">
        <v>4</v>
      </c>
      <c r="F72" s="62">
        <v>4</v>
      </c>
      <c r="G72" s="62">
        <v>4</v>
      </c>
      <c r="H72" s="62">
        <v>4</v>
      </c>
      <c r="I72" s="62">
        <v>3</v>
      </c>
      <c r="J72" s="62">
        <v>4</v>
      </c>
      <c r="K72" s="62">
        <v>5</v>
      </c>
      <c r="L72" s="62">
        <v>3</v>
      </c>
      <c r="M72" s="63">
        <f t="shared" si="10"/>
        <v>36</v>
      </c>
      <c r="N72" s="62">
        <v>4</v>
      </c>
      <c r="O72" s="62">
        <v>4</v>
      </c>
      <c r="P72" s="62">
        <v>7</v>
      </c>
      <c r="Q72" s="62">
        <v>4</v>
      </c>
      <c r="R72" s="62">
        <v>3</v>
      </c>
      <c r="S72" s="62">
        <v>5</v>
      </c>
      <c r="T72" s="62">
        <v>3</v>
      </c>
      <c r="U72" s="62">
        <v>3</v>
      </c>
      <c r="V72" s="62">
        <v>4</v>
      </c>
      <c r="W72" s="63">
        <f t="shared" si="11"/>
        <v>37</v>
      </c>
      <c r="X72" s="56">
        <v>79</v>
      </c>
      <c r="Y72" s="30">
        <f t="shared" si="8"/>
        <v>73</v>
      </c>
      <c r="Z72" s="30">
        <f aca="true" t="shared" si="12" ref="Z72:Z90">SUM(X72+Y72)</f>
        <v>152</v>
      </c>
      <c r="AA72" s="29">
        <f t="shared" si="9"/>
        <v>8</v>
      </c>
    </row>
    <row r="73" spans="1:27" ht="17.25">
      <c r="A73" s="31">
        <v>63</v>
      </c>
      <c r="B73" s="57" t="s">
        <v>335</v>
      </c>
      <c r="C73" s="58" t="s">
        <v>336</v>
      </c>
      <c r="D73" s="67">
        <v>6</v>
      </c>
      <c r="E73" s="70">
        <v>4</v>
      </c>
      <c r="F73" s="70">
        <v>4</v>
      </c>
      <c r="G73" s="70">
        <v>5</v>
      </c>
      <c r="H73" s="70">
        <v>3</v>
      </c>
      <c r="I73" s="70">
        <v>3</v>
      </c>
      <c r="J73" s="70">
        <v>4</v>
      </c>
      <c r="K73" s="70">
        <v>5</v>
      </c>
      <c r="L73" s="70">
        <v>3</v>
      </c>
      <c r="M73" s="68">
        <f t="shared" si="10"/>
        <v>37</v>
      </c>
      <c r="N73" s="70">
        <v>5</v>
      </c>
      <c r="O73" s="70">
        <v>4</v>
      </c>
      <c r="P73" s="70">
        <v>6</v>
      </c>
      <c r="Q73" s="70">
        <v>4</v>
      </c>
      <c r="R73" s="70">
        <v>3</v>
      </c>
      <c r="S73" s="70">
        <v>5</v>
      </c>
      <c r="T73" s="70">
        <v>3</v>
      </c>
      <c r="U73" s="70">
        <v>3</v>
      </c>
      <c r="V73" s="70">
        <v>5</v>
      </c>
      <c r="W73" s="28">
        <f t="shared" si="11"/>
        <v>38</v>
      </c>
      <c r="X73" s="56">
        <v>77</v>
      </c>
      <c r="Y73" s="34">
        <f aca="true" t="shared" si="13" ref="Y73:Y90">M73+W73</f>
        <v>75</v>
      </c>
      <c r="Z73" s="34">
        <f t="shared" si="12"/>
        <v>152</v>
      </c>
      <c r="AA73" s="36">
        <f aca="true" t="shared" si="14" ref="AA73:AA90">SUM(Z73-144)</f>
        <v>8</v>
      </c>
    </row>
    <row r="74" spans="1:27" ht="17.25">
      <c r="A74" s="31">
        <v>66</v>
      </c>
      <c r="B74" s="32" t="s">
        <v>206</v>
      </c>
      <c r="C74" s="55" t="s">
        <v>264</v>
      </c>
      <c r="D74" s="56">
        <v>5</v>
      </c>
      <c r="E74" s="62">
        <v>4</v>
      </c>
      <c r="F74" s="62">
        <v>4</v>
      </c>
      <c r="G74" s="62">
        <v>4</v>
      </c>
      <c r="H74" s="62">
        <v>3</v>
      </c>
      <c r="I74" s="62">
        <v>3</v>
      </c>
      <c r="J74" s="62">
        <v>3</v>
      </c>
      <c r="K74" s="62">
        <v>5</v>
      </c>
      <c r="L74" s="62">
        <v>3</v>
      </c>
      <c r="M74" s="63">
        <f t="shared" si="10"/>
        <v>34</v>
      </c>
      <c r="N74" s="62">
        <v>4</v>
      </c>
      <c r="O74" s="62">
        <v>5</v>
      </c>
      <c r="P74" s="62">
        <v>5</v>
      </c>
      <c r="Q74" s="62">
        <v>4</v>
      </c>
      <c r="R74" s="62">
        <v>4</v>
      </c>
      <c r="S74" s="62">
        <v>5</v>
      </c>
      <c r="T74" s="62">
        <v>3</v>
      </c>
      <c r="U74" s="62">
        <v>4</v>
      </c>
      <c r="V74" s="62">
        <v>5</v>
      </c>
      <c r="W74" s="63">
        <f t="shared" si="11"/>
        <v>39</v>
      </c>
      <c r="X74" s="56">
        <v>80</v>
      </c>
      <c r="Y74" s="30">
        <f t="shared" si="13"/>
        <v>73</v>
      </c>
      <c r="Z74" s="30">
        <f t="shared" si="12"/>
        <v>153</v>
      </c>
      <c r="AA74" s="29">
        <f t="shared" si="14"/>
        <v>9</v>
      </c>
    </row>
    <row r="75" spans="1:27" ht="17.25">
      <c r="A75" s="31">
        <v>66</v>
      </c>
      <c r="B75" s="32" t="s">
        <v>213</v>
      </c>
      <c r="C75" s="55" t="s">
        <v>258</v>
      </c>
      <c r="D75" s="61">
        <v>7</v>
      </c>
      <c r="E75" s="65">
        <v>4</v>
      </c>
      <c r="F75" s="65">
        <v>4</v>
      </c>
      <c r="G75" s="65">
        <v>4</v>
      </c>
      <c r="H75" s="65">
        <v>4</v>
      </c>
      <c r="I75" s="65">
        <v>2</v>
      </c>
      <c r="J75" s="65">
        <v>4</v>
      </c>
      <c r="K75" s="65">
        <v>6</v>
      </c>
      <c r="L75" s="65">
        <v>3</v>
      </c>
      <c r="M75" s="63">
        <f t="shared" si="10"/>
        <v>38</v>
      </c>
      <c r="N75" s="65">
        <v>4</v>
      </c>
      <c r="O75" s="65">
        <v>4</v>
      </c>
      <c r="P75" s="65">
        <v>4</v>
      </c>
      <c r="Q75" s="65">
        <v>4</v>
      </c>
      <c r="R75" s="65">
        <v>4</v>
      </c>
      <c r="S75" s="65">
        <v>3</v>
      </c>
      <c r="T75" s="65">
        <v>4</v>
      </c>
      <c r="U75" s="65">
        <v>5</v>
      </c>
      <c r="V75" s="65">
        <v>4</v>
      </c>
      <c r="W75" s="63">
        <f t="shared" si="11"/>
        <v>36</v>
      </c>
      <c r="X75" s="56">
        <v>79</v>
      </c>
      <c r="Y75" s="30">
        <f t="shared" si="13"/>
        <v>74</v>
      </c>
      <c r="Z75" s="30">
        <f t="shared" si="12"/>
        <v>153</v>
      </c>
      <c r="AA75" s="33">
        <f t="shared" si="14"/>
        <v>9</v>
      </c>
    </row>
    <row r="76" spans="1:27" ht="15" customHeight="1">
      <c r="A76" s="31">
        <v>66</v>
      </c>
      <c r="B76" s="57" t="s">
        <v>218</v>
      </c>
      <c r="C76" s="58" t="s">
        <v>243</v>
      </c>
      <c r="D76" s="61">
        <v>6</v>
      </c>
      <c r="E76" s="62">
        <v>5</v>
      </c>
      <c r="F76" s="62">
        <v>5</v>
      </c>
      <c r="G76" s="62">
        <v>4</v>
      </c>
      <c r="H76" s="62">
        <v>4</v>
      </c>
      <c r="I76" s="62">
        <v>3</v>
      </c>
      <c r="J76" s="62">
        <v>4</v>
      </c>
      <c r="K76" s="62">
        <v>5</v>
      </c>
      <c r="L76" s="62">
        <v>3</v>
      </c>
      <c r="M76" s="63">
        <f t="shared" si="10"/>
        <v>39</v>
      </c>
      <c r="N76" s="62">
        <v>4</v>
      </c>
      <c r="O76" s="62">
        <v>5</v>
      </c>
      <c r="P76" s="62">
        <v>6</v>
      </c>
      <c r="Q76" s="62">
        <v>5</v>
      </c>
      <c r="R76" s="62">
        <v>2</v>
      </c>
      <c r="S76" s="62">
        <v>5</v>
      </c>
      <c r="T76" s="62">
        <v>3</v>
      </c>
      <c r="U76" s="62">
        <v>3</v>
      </c>
      <c r="V76" s="62">
        <v>4</v>
      </c>
      <c r="W76" s="63">
        <f t="shared" si="11"/>
        <v>37</v>
      </c>
      <c r="X76" s="56">
        <v>77</v>
      </c>
      <c r="Y76" s="30">
        <f t="shared" si="13"/>
        <v>76</v>
      </c>
      <c r="Z76" s="30">
        <f t="shared" si="12"/>
        <v>153</v>
      </c>
      <c r="AA76" s="33">
        <f t="shared" si="14"/>
        <v>9</v>
      </c>
    </row>
    <row r="77" spans="1:27" ht="15" customHeight="1">
      <c r="A77" s="31">
        <v>66</v>
      </c>
      <c r="B77" s="57" t="s">
        <v>304</v>
      </c>
      <c r="C77" s="58" t="s">
        <v>305</v>
      </c>
      <c r="D77" s="67">
        <v>4</v>
      </c>
      <c r="E77" s="62">
        <v>4</v>
      </c>
      <c r="F77" s="62">
        <v>5</v>
      </c>
      <c r="G77" s="62">
        <v>4</v>
      </c>
      <c r="H77" s="62">
        <v>4</v>
      </c>
      <c r="I77" s="62">
        <v>3</v>
      </c>
      <c r="J77" s="62">
        <v>4</v>
      </c>
      <c r="K77" s="62">
        <v>5</v>
      </c>
      <c r="L77" s="62">
        <v>3</v>
      </c>
      <c r="M77" s="63">
        <f t="shared" si="10"/>
        <v>36</v>
      </c>
      <c r="N77" s="62">
        <v>5</v>
      </c>
      <c r="O77" s="62">
        <v>5</v>
      </c>
      <c r="P77" s="62">
        <v>6</v>
      </c>
      <c r="Q77" s="62">
        <v>4</v>
      </c>
      <c r="R77" s="62">
        <v>3</v>
      </c>
      <c r="S77" s="62">
        <v>5</v>
      </c>
      <c r="T77" s="62">
        <v>3</v>
      </c>
      <c r="U77" s="62">
        <v>4</v>
      </c>
      <c r="V77" s="62">
        <v>6</v>
      </c>
      <c r="W77" s="25">
        <f t="shared" si="11"/>
        <v>41</v>
      </c>
      <c r="X77" s="56">
        <v>76</v>
      </c>
      <c r="Y77" s="30">
        <f t="shared" si="13"/>
        <v>77</v>
      </c>
      <c r="Z77" s="30">
        <f t="shared" si="12"/>
        <v>153</v>
      </c>
      <c r="AA77" s="33">
        <f t="shared" si="14"/>
        <v>9</v>
      </c>
    </row>
    <row r="78" spans="1:27" ht="17.25">
      <c r="A78" s="31">
        <v>70</v>
      </c>
      <c r="B78" s="32" t="s">
        <v>205</v>
      </c>
      <c r="C78" s="55" t="s">
        <v>265</v>
      </c>
      <c r="D78" s="56">
        <v>5</v>
      </c>
      <c r="E78" s="62">
        <v>4</v>
      </c>
      <c r="F78" s="62">
        <v>4</v>
      </c>
      <c r="G78" s="62">
        <v>5</v>
      </c>
      <c r="H78" s="62">
        <v>4</v>
      </c>
      <c r="I78" s="62">
        <v>4</v>
      </c>
      <c r="J78" s="62">
        <v>5</v>
      </c>
      <c r="K78" s="62">
        <v>5</v>
      </c>
      <c r="L78" s="62">
        <v>3</v>
      </c>
      <c r="M78" s="63">
        <f t="shared" si="10"/>
        <v>39</v>
      </c>
      <c r="N78" s="62">
        <v>4</v>
      </c>
      <c r="O78" s="62">
        <v>5</v>
      </c>
      <c r="P78" s="62">
        <v>6</v>
      </c>
      <c r="Q78" s="62">
        <v>4</v>
      </c>
      <c r="R78" s="62">
        <v>5</v>
      </c>
      <c r="S78" s="62">
        <v>6</v>
      </c>
      <c r="T78" s="62">
        <v>2</v>
      </c>
      <c r="U78" s="62">
        <v>4</v>
      </c>
      <c r="V78" s="62">
        <v>4</v>
      </c>
      <c r="W78" s="63">
        <f t="shared" si="11"/>
        <v>40</v>
      </c>
      <c r="X78" s="56">
        <v>75</v>
      </c>
      <c r="Y78" s="30">
        <f t="shared" si="13"/>
        <v>79</v>
      </c>
      <c r="Z78" s="30">
        <f t="shared" si="12"/>
        <v>154</v>
      </c>
      <c r="AA78" s="33">
        <f t="shared" si="14"/>
        <v>10</v>
      </c>
    </row>
    <row r="79" spans="1:27" ht="17.25">
      <c r="A79" s="31">
        <v>71</v>
      </c>
      <c r="B79" s="57" t="s">
        <v>276</v>
      </c>
      <c r="C79" s="58" t="s">
        <v>277</v>
      </c>
      <c r="D79" s="69">
        <v>5</v>
      </c>
      <c r="E79" s="70">
        <v>4</v>
      </c>
      <c r="F79" s="70">
        <v>3</v>
      </c>
      <c r="G79" s="70">
        <v>4</v>
      </c>
      <c r="H79" s="70">
        <v>4</v>
      </c>
      <c r="I79" s="70">
        <v>3</v>
      </c>
      <c r="J79" s="70">
        <v>4</v>
      </c>
      <c r="K79" s="70">
        <v>5</v>
      </c>
      <c r="L79" s="70">
        <v>4</v>
      </c>
      <c r="M79" s="68">
        <f t="shared" si="10"/>
        <v>36</v>
      </c>
      <c r="N79" s="70">
        <v>4</v>
      </c>
      <c r="O79" s="70">
        <v>4</v>
      </c>
      <c r="P79" s="70">
        <v>6</v>
      </c>
      <c r="Q79" s="70">
        <v>5</v>
      </c>
      <c r="R79" s="70">
        <v>3</v>
      </c>
      <c r="S79" s="70">
        <v>5</v>
      </c>
      <c r="T79" s="70">
        <v>3</v>
      </c>
      <c r="U79" s="70">
        <v>4</v>
      </c>
      <c r="V79" s="70">
        <v>6</v>
      </c>
      <c r="W79" s="68">
        <f t="shared" si="11"/>
        <v>40</v>
      </c>
      <c r="X79" s="54">
        <v>80</v>
      </c>
      <c r="Y79" s="34">
        <f t="shared" si="13"/>
        <v>76</v>
      </c>
      <c r="Z79" s="34">
        <f t="shared" si="12"/>
        <v>156</v>
      </c>
      <c r="AA79" s="35">
        <f t="shared" si="14"/>
        <v>12</v>
      </c>
    </row>
    <row r="80" spans="1:27" ht="17.25">
      <c r="A80" s="31">
        <v>71</v>
      </c>
      <c r="B80" s="57" t="s">
        <v>307</v>
      </c>
      <c r="C80" s="58" t="s">
        <v>308</v>
      </c>
      <c r="D80" s="61">
        <v>6</v>
      </c>
      <c r="E80" s="62">
        <v>3</v>
      </c>
      <c r="F80" s="62">
        <v>4</v>
      </c>
      <c r="G80" s="62">
        <v>4</v>
      </c>
      <c r="H80" s="62">
        <v>4</v>
      </c>
      <c r="I80" s="62">
        <v>3</v>
      </c>
      <c r="J80" s="62">
        <v>5</v>
      </c>
      <c r="K80" s="62">
        <v>5</v>
      </c>
      <c r="L80" s="62">
        <v>3</v>
      </c>
      <c r="M80" s="63">
        <f t="shared" si="10"/>
        <v>37</v>
      </c>
      <c r="N80" s="62">
        <v>4</v>
      </c>
      <c r="O80" s="62">
        <v>6</v>
      </c>
      <c r="P80" s="62">
        <v>5</v>
      </c>
      <c r="Q80" s="62">
        <v>4</v>
      </c>
      <c r="R80" s="62">
        <v>3</v>
      </c>
      <c r="S80" s="62">
        <v>6</v>
      </c>
      <c r="T80" s="62">
        <v>3</v>
      </c>
      <c r="U80" s="62">
        <v>4</v>
      </c>
      <c r="V80" s="62">
        <v>4</v>
      </c>
      <c r="W80" s="25">
        <f t="shared" si="11"/>
        <v>39</v>
      </c>
      <c r="X80" s="56">
        <v>80</v>
      </c>
      <c r="Y80" s="30">
        <f t="shared" si="13"/>
        <v>76</v>
      </c>
      <c r="Z80" s="30">
        <f t="shared" si="12"/>
        <v>156</v>
      </c>
      <c r="AA80" s="33">
        <f t="shared" si="14"/>
        <v>12</v>
      </c>
    </row>
    <row r="81" spans="1:27" ht="14.25" customHeight="1">
      <c r="A81" s="31">
        <v>71</v>
      </c>
      <c r="B81" s="57" t="s">
        <v>309</v>
      </c>
      <c r="C81" s="58" t="s">
        <v>310</v>
      </c>
      <c r="D81" s="67">
        <v>5</v>
      </c>
      <c r="E81" s="66">
        <v>4</v>
      </c>
      <c r="F81" s="66">
        <v>4</v>
      </c>
      <c r="G81" s="66">
        <v>4</v>
      </c>
      <c r="H81" s="66">
        <v>4</v>
      </c>
      <c r="I81" s="66">
        <v>3</v>
      </c>
      <c r="J81" s="66">
        <v>4</v>
      </c>
      <c r="K81" s="66">
        <v>5</v>
      </c>
      <c r="L81" s="66">
        <v>4</v>
      </c>
      <c r="M81" s="63">
        <f t="shared" si="10"/>
        <v>37</v>
      </c>
      <c r="N81" s="66">
        <v>4</v>
      </c>
      <c r="O81" s="66">
        <v>7</v>
      </c>
      <c r="P81" s="66">
        <v>6</v>
      </c>
      <c r="Q81" s="66">
        <v>4</v>
      </c>
      <c r="R81" s="66">
        <v>3</v>
      </c>
      <c r="S81" s="66">
        <v>5</v>
      </c>
      <c r="T81" s="66">
        <v>3</v>
      </c>
      <c r="U81" s="66">
        <v>4</v>
      </c>
      <c r="V81" s="66">
        <v>5</v>
      </c>
      <c r="W81" s="25">
        <f t="shared" si="11"/>
        <v>41</v>
      </c>
      <c r="X81" s="56">
        <v>78</v>
      </c>
      <c r="Y81" s="30">
        <f t="shared" si="13"/>
        <v>78</v>
      </c>
      <c r="Z81" s="30">
        <f t="shared" si="12"/>
        <v>156</v>
      </c>
      <c r="AA81" s="29">
        <f t="shared" si="14"/>
        <v>12</v>
      </c>
    </row>
    <row r="82" spans="1:27" ht="14.25" customHeight="1">
      <c r="A82" s="31">
        <v>71</v>
      </c>
      <c r="B82" s="57" t="s">
        <v>322</v>
      </c>
      <c r="C82" s="58" t="s">
        <v>323</v>
      </c>
      <c r="D82" s="67">
        <v>4</v>
      </c>
      <c r="E82" s="62">
        <v>4</v>
      </c>
      <c r="F82" s="62">
        <v>4</v>
      </c>
      <c r="G82" s="62">
        <v>5</v>
      </c>
      <c r="H82" s="62">
        <v>4</v>
      </c>
      <c r="I82" s="62">
        <v>3</v>
      </c>
      <c r="J82" s="62">
        <v>5</v>
      </c>
      <c r="K82" s="62">
        <v>4</v>
      </c>
      <c r="L82" s="62">
        <v>3</v>
      </c>
      <c r="M82" s="63">
        <f t="shared" si="10"/>
        <v>36</v>
      </c>
      <c r="N82" s="62">
        <v>4</v>
      </c>
      <c r="O82" s="62">
        <v>5</v>
      </c>
      <c r="P82" s="62">
        <v>5</v>
      </c>
      <c r="Q82" s="62">
        <v>3</v>
      </c>
      <c r="R82" s="62">
        <v>4</v>
      </c>
      <c r="S82" s="62">
        <v>5</v>
      </c>
      <c r="T82" s="62">
        <v>4</v>
      </c>
      <c r="U82" s="62">
        <v>3</v>
      </c>
      <c r="V82" s="62">
        <v>4</v>
      </c>
      <c r="W82" s="25">
        <f t="shared" si="11"/>
        <v>37</v>
      </c>
      <c r="X82" s="56">
        <v>83</v>
      </c>
      <c r="Y82" s="30">
        <f t="shared" si="13"/>
        <v>73</v>
      </c>
      <c r="Z82" s="30">
        <f t="shared" si="12"/>
        <v>156</v>
      </c>
      <c r="AA82" s="33">
        <f t="shared" si="14"/>
        <v>12</v>
      </c>
    </row>
    <row r="83" spans="1:27" ht="17.25">
      <c r="A83" s="31">
        <v>75</v>
      </c>
      <c r="B83" s="57" t="s">
        <v>324</v>
      </c>
      <c r="C83" s="58" t="s">
        <v>348</v>
      </c>
      <c r="D83" s="67">
        <v>5</v>
      </c>
      <c r="E83" s="62">
        <v>4</v>
      </c>
      <c r="F83" s="62">
        <v>4</v>
      </c>
      <c r="G83" s="62">
        <v>5</v>
      </c>
      <c r="H83" s="62">
        <v>5</v>
      </c>
      <c r="I83" s="62">
        <v>4</v>
      </c>
      <c r="J83" s="62">
        <v>4</v>
      </c>
      <c r="K83" s="62">
        <v>5</v>
      </c>
      <c r="L83" s="62">
        <v>3</v>
      </c>
      <c r="M83" s="63">
        <f t="shared" si="10"/>
        <v>39</v>
      </c>
      <c r="N83" s="62">
        <v>4</v>
      </c>
      <c r="O83" s="62">
        <v>5</v>
      </c>
      <c r="P83" s="62">
        <v>5</v>
      </c>
      <c r="Q83" s="62">
        <v>4</v>
      </c>
      <c r="R83" s="62">
        <v>3</v>
      </c>
      <c r="S83" s="62">
        <v>7</v>
      </c>
      <c r="T83" s="62">
        <v>3</v>
      </c>
      <c r="U83" s="62">
        <v>5</v>
      </c>
      <c r="V83" s="62">
        <v>5</v>
      </c>
      <c r="W83" s="25">
        <f t="shared" si="11"/>
        <v>41</v>
      </c>
      <c r="X83" s="56">
        <v>77</v>
      </c>
      <c r="Y83" s="30">
        <f t="shared" si="13"/>
        <v>80</v>
      </c>
      <c r="Z83" s="30">
        <f t="shared" si="12"/>
        <v>157</v>
      </c>
      <c r="AA83" s="33">
        <f t="shared" si="14"/>
        <v>13</v>
      </c>
    </row>
    <row r="84" spans="1:27" ht="17.25">
      <c r="A84" s="31">
        <v>76</v>
      </c>
      <c r="B84" s="57" t="s">
        <v>340</v>
      </c>
      <c r="C84" s="58" t="s">
        <v>341</v>
      </c>
      <c r="D84" s="67">
        <v>5</v>
      </c>
      <c r="E84" s="65">
        <v>4</v>
      </c>
      <c r="F84" s="65">
        <v>4</v>
      </c>
      <c r="G84" s="65">
        <v>4</v>
      </c>
      <c r="H84" s="65">
        <v>4</v>
      </c>
      <c r="I84" s="65">
        <v>3</v>
      </c>
      <c r="J84" s="65">
        <v>4</v>
      </c>
      <c r="K84" s="65">
        <v>5</v>
      </c>
      <c r="L84" s="65">
        <v>4</v>
      </c>
      <c r="M84" s="63">
        <f t="shared" si="10"/>
        <v>37</v>
      </c>
      <c r="N84" s="65">
        <v>4</v>
      </c>
      <c r="O84" s="65">
        <v>4</v>
      </c>
      <c r="P84" s="65">
        <v>6</v>
      </c>
      <c r="Q84" s="65">
        <v>3</v>
      </c>
      <c r="R84" s="65">
        <v>4</v>
      </c>
      <c r="S84" s="65">
        <v>5</v>
      </c>
      <c r="T84" s="65">
        <v>4</v>
      </c>
      <c r="U84" s="65">
        <v>6</v>
      </c>
      <c r="V84" s="65">
        <v>5</v>
      </c>
      <c r="W84" s="25">
        <f t="shared" si="11"/>
        <v>41</v>
      </c>
      <c r="X84" s="56">
        <v>80</v>
      </c>
      <c r="Y84" s="30">
        <f t="shared" si="13"/>
        <v>78</v>
      </c>
      <c r="Z84" s="30">
        <f t="shared" si="12"/>
        <v>158</v>
      </c>
      <c r="AA84" s="29">
        <f t="shared" si="14"/>
        <v>14</v>
      </c>
    </row>
    <row r="85" spans="1:27" ht="17.25">
      <c r="A85" s="31">
        <v>76</v>
      </c>
      <c r="B85" s="57" t="s">
        <v>354</v>
      </c>
      <c r="C85" s="58" t="s">
        <v>342</v>
      </c>
      <c r="D85" s="67">
        <v>5</v>
      </c>
      <c r="E85" s="65">
        <v>4</v>
      </c>
      <c r="F85" s="65">
        <v>4</v>
      </c>
      <c r="G85" s="65">
        <v>5</v>
      </c>
      <c r="H85" s="65">
        <v>5</v>
      </c>
      <c r="I85" s="65">
        <v>5</v>
      </c>
      <c r="J85" s="65">
        <v>3</v>
      </c>
      <c r="K85" s="65">
        <v>5</v>
      </c>
      <c r="L85" s="65">
        <v>3</v>
      </c>
      <c r="M85" s="63">
        <f t="shared" si="10"/>
        <v>39</v>
      </c>
      <c r="N85" s="65">
        <v>4</v>
      </c>
      <c r="O85" s="65">
        <v>7</v>
      </c>
      <c r="P85" s="65">
        <v>6</v>
      </c>
      <c r="Q85" s="65">
        <v>7</v>
      </c>
      <c r="R85" s="65">
        <v>3</v>
      </c>
      <c r="S85" s="65">
        <v>4</v>
      </c>
      <c r="T85" s="65">
        <v>3</v>
      </c>
      <c r="U85" s="65">
        <v>4</v>
      </c>
      <c r="V85" s="65">
        <v>5</v>
      </c>
      <c r="W85" s="25">
        <f t="shared" si="11"/>
        <v>43</v>
      </c>
      <c r="X85" s="56">
        <v>76</v>
      </c>
      <c r="Y85" s="30">
        <f t="shared" si="13"/>
        <v>82</v>
      </c>
      <c r="Z85" s="30">
        <f t="shared" si="12"/>
        <v>158</v>
      </c>
      <c r="AA85" s="33">
        <f t="shared" si="14"/>
        <v>14</v>
      </c>
    </row>
    <row r="86" spans="1:27" ht="17.25">
      <c r="A86" s="31">
        <v>78</v>
      </c>
      <c r="B86" s="32" t="s">
        <v>195</v>
      </c>
      <c r="C86" s="55" t="s">
        <v>233</v>
      </c>
      <c r="D86" s="56">
        <v>5</v>
      </c>
      <c r="E86" s="65">
        <v>4</v>
      </c>
      <c r="F86" s="65">
        <v>6</v>
      </c>
      <c r="G86" s="65">
        <v>4</v>
      </c>
      <c r="H86" s="66">
        <v>4</v>
      </c>
      <c r="I86" s="65">
        <v>3</v>
      </c>
      <c r="J86" s="65">
        <v>4</v>
      </c>
      <c r="K86" s="65">
        <v>5</v>
      </c>
      <c r="L86" s="65">
        <v>4</v>
      </c>
      <c r="M86" s="63">
        <f t="shared" si="10"/>
        <v>39</v>
      </c>
      <c r="N86" s="65">
        <v>6</v>
      </c>
      <c r="O86" s="65">
        <v>5</v>
      </c>
      <c r="P86" s="65">
        <v>5</v>
      </c>
      <c r="Q86" s="65">
        <v>4</v>
      </c>
      <c r="R86" s="65">
        <v>3</v>
      </c>
      <c r="S86" s="65">
        <v>5</v>
      </c>
      <c r="T86" s="65">
        <v>3</v>
      </c>
      <c r="U86" s="65">
        <v>5</v>
      </c>
      <c r="V86" s="65">
        <v>4</v>
      </c>
      <c r="W86" s="63">
        <f t="shared" si="11"/>
        <v>40</v>
      </c>
      <c r="X86" s="56">
        <v>80</v>
      </c>
      <c r="Y86" s="30">
        <f t="shared" si="13"/>
        <v>79</v>
      </c>
      <c r="Z86" s="30">
        <f t="shared" si="12"/>
        <v>159</v>
      </c>
      <c r="AA86" s="33">
        <f t="shared" si="14"/>
        <v>15</v>
      </c>
    </row>
    <row r="87" spans="1:27" ht="17.25">
      <c r="A87" s="31">
        <v>78</v>
      </c>
      <c r="B87" s="32" t="s">
        <v>199</v>
      </c>
      <c r="C87" s="55" t="s">
        <v>237</v>
      </c>
      <c r="D87" s="56">
        <v>6</v>
      </c>
      <c r="E87" s="66">
        <v>5</v>
      </c>
      <c r="F87" s="66">
        <v>4</v>
      </c>
      <c r="G87" s="66">
        <v>5</v>
      </c>
      <c r="H87" s="66">
        <v>5</v>
      </c>
      <c r="I87" s="66">
        <v>4</v>
      </c>
      <c r="J87" s="66">
        <v>5</v>
      </c>
      <c r="K87" s="66">
        <v>5</v>
      </c>
      <c r="L87" s="66">
        <v>3</v>
      </c>
      <c r="M87" s="63">
        <f t="shared" si="10"/>
        <v>42</v>
      </c>
      <c r="N87" s="66">
        <v>4</v>
      </c>
      <c r="O87" s="66">
        <v>5</v>
      </c>
      <c r="P87" s="66">
        <v>5</v>
      </c>
      <c r="Q87" s="66">
        <v>4</v>
      </c>
      <c r="R87" s="66">
        <v>4</v>
      </c>
      <c r="S87" s="66">
        <v>5</v>
      </c>
      <c r="T87" s="66">
        <v>4</v>
      </c>
      <c r="U87" s="66">
        <v>3</v>
      </c>
      <c r="V87" s="66">
        <v>4</v>
      </c>
      <c r="W87" s="63">
        <f t="shared" si="11"/>
        <v>38</v>
      </c>
      <c r="X87" s="56">
        <v>79</v>
      </c>
      <c r="Y87" s="30">
        <f t="shared" si="13"/>
        <v>80</v>
      </c>
      <c r="Z87" s="30">
        <f t="shared" si="12"/>
        <v>159</v>
      </c>
      <c r="AA87" s="29">
        <f t="shared" si="14"/>
        <v>15</v>
      </c>
    </row>
    <row r="88" spans="1:27" ht="17.25">
      <c r="A88" s="31">
        <v>78</v>
      </c>
      <c r="B88" s="57" t="s">
        <v>221</v>
      </c>
      <c r="C88" s="58" t="s">
        <v>246</v>
      </c>
      <c r="D88" s="61">
        <v>6</v>
      </c>
      <c r="E88" s="66">
        <v>4</v>
      </c>
      <c r="F88" s="66">
        <v>4</v>
      </c>
      <c r="G88" s="66">
        <v>4</v>
      </c>
      <c r="H88" s="66">
        <v>5</v>
      </c>
      <c r="I88" s="66">
        <v>3</v>
      </c>
      <c r="J88" s="66">
        <v>4</v>
      </c>
      <c r="K88" s="66">
        <v>7</v>
      </c>
      <c r="L88" s="66">
        <v>4</v>
      </c>
      <c r="M88" s="63">
        <f t="shared" si="10"/>
        <v>41</v>
      </c>
      <c r="N88" s="66">
        <v>5</v>
      </c>
      <c r="O88" s="66">
        <v>6</v>
      </c>
      <c r="P88" s="66">
        <v>6</v>
      </c>
      <c r="Q88" s="66">
        <v>5</v>
      </c>
      <c r="R88" s="66">
        <v>2</v>
      </c>
      <c r="S88" s="66">
        <v>6</v>
      </c>
      <c r="T88" s="66">
        <v>3</v>
      </c>
      <c r="U88" s="66">
        <v>4</v>
      </c>
      <c r="V88" s="66">
        <v>3</v>
      </c>
      <c r="W88" s="63">
        <f t="shared" si="11"/>
        <v>40</v>
      </c>
      <c r="X88" s="56">
        <v>78</v>
      </c>
      <c r="Y88" s="30">
        <f t="shared" si="13"/>
        <v>81</v>
      </c>
      <c r="Z88" s="30">
        <f t="shared" si="12"/>
        <v>159</v>
      </c>
      <c r="AA88" s="29">
        <f t="shared" si="14"/>
        <v>15</v>
      </c>
    </row>
    <row r="89" spans="1:27" ht="17.25">
      <c r="A89" s="31">
        <v>81</v>
      </c>
      <c r="B89" s="57" t="s">
        <v>281</v>
      </c>
      <c r="C89" s="58" t="s">
        <v>282</v>
      </c>
      <c r="D89" s="67">
        <v>5</v>
      </c>
      <c r="E89" s="66">
        <v>5</v>
      </c>
      <c r="F89" s="66">
        <v>5</v>
      </c>
      <c r="G89" s="66">
        <v>4</v>
      </c>
      <c r="H89" s="66">
        <v>4</v>
      </c>
      <c r="I89" s="66">
        <v>3</v>
      </c>
      <c r="J89" s="66">
        <v>4</v>
      </c>
      <c r="K89" s="66">
        <v>6</v>
      </c>
      <c r="L89" s="66">
        <v>4</v>
      </c>
      <c r="M89" s="63">
        <f t="shared" si="10"/>
        <v>40</v>
      </c>
      <c r="N89" s="66">
        <v>4</v>
      </c>
      <c r="O89" s="66">
        <v>5</v>
      </c>
      <c r="P89" s="66">
        <v>6</v>
      </c>
      <c r="Q89" s="66">
        <v>4</v>
      </c>
      <c r="R89" s="66">
        <v>2</v>
      </c>
      <c r="S89" s="66">
        <v>5</v>
      </c>
      <c r="T89" s="66">
        <v>4</v>
      </c>
      <c r="U89" s="66">
        <v>4</v>
      </c>
      <c r="V89" s="66">
        <v>5</v>
      </c>
      <c r="W89" s="63">
        <f t="shared" si="11"/>
        <v>39</v>
      </c>
      <c r="X89" s="56">
        <v>82</v>
      </c>
      <c r="Y89" s="30">
        <f t="shared" si="13"/>
        <v>79</v>
      </c>
      <c r="Z89" s="30">
        <f t="shared" si="12"/>
        <v>161</v>
      </c>
      <c r="AA89" s="29">
        <f t="shared" si="14"/>
        <v>17</v>
      </c>
    </row>
    <row r="90" spans="1:27" ht="17.25">
      <c r="A90" s="31">
        <v>82</v>
      </c>
      <c r="B90" s="32" t="s">
        <v>194</v>
      </c>
      <c r="C90" s="55" t="s">
        <v>274</v>
      </c>
      <c r="D90" s="56">
        <v>9</v>
      </c>
      <c r="E90" s="62">
        <v>4</v>
      </c>
      <c r="F90" s="62">
        <v>4</v>
      </c>
      <c r="G90" s="62">
        <v>5</v>
      </c>
      <c r="H90" s="62">
        <v>3</v>
      </c>
      <c r="I90" s="62">
        <v>3</v>
      </c>
      <c r="J90" s="62">
        <v>4</v>
      </c>
      <c r="K90" s="62">
        <v>5</v>
      </c>
      <c r="L90" s="62">
        <v>2</v>
      </c>
      <c r="M90" s="63">
        <f t="shared" si="10"/>
        <v>39</v>
      </c>
      <c r="N90" s="62">
        <v>4</v>
      </c>
      <c r="O90" s="62">
        <v>8</v>
      </c>
      <c r="P90" s="62">
        <v>5</v>
      </c>
      <c r="Q90" s="62">
        <v>7</v>
      </c>
      <c r="R90" s="62">
        <v>5</v>
      </c>
      <c r="S90" s="62">
        <v>5</v>
      </c>
      <c r="T90" s="62">
        <v>4</v>
      </c>
      <c r="U90" s="62">
        <v>4</v>
      </c>
      <c r="V90" s="62">
        <v>5</v>
      </c>
      <c r="W90" s="63">
        <f t="shared" si="11"/>
        <v>47</v>
      </c>
      <c r="X90" s="56">
        <v>77</v>
      </c>
      <c r="Y90" s="30">
        <f t="shared" si="13"/>
        <v>86</v>
      </c>
      <c r="Z90" s="30">
        <f t="shared" si="12"/>
        <v>163</v>
      </c>
      <c r="AA90" s="33">
        <f t="shared" si="14"/>
        <v>19</v>
      </c>
    </row>
  </sheetData>
  <sheetProtection/>
  <mergeCells count="11">
    <mergeCell ref="A2:AA2"/>
    <mergeCell ref="M5:AA5"/>
    <mergeCell ref="A3:AA3"/>
    <mergeCell ref="A1:AA1"/>
    <mergeCell ref="A5:L5"/>
    <mergeCell ref="A6:A8"/>
    <mergeCell ref="AA6:AA8"/>
    <mergeCell ref="B6:C6"/>
    <mergeCell ref="B7:C7"/>
    <mergeCell ref="B8:C8"/>
    <mergeCell ref="A4:AA4"/>
  </mergeCells>
  <printOptions/>
  <pageMargins left="0.14" right="0.12" top="0.27" bottom="0.14" header="0.25" footer="0.1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90"/>
  <sheetViews>
    <sheetView zoomScalePageLayoutView="0" workbookViewId="0" topLeftCell="A46">
      <selection activeCell="B88" sqref="B88"/>
    </sheetView>
  </sheetViews>
  <sheetFormatPr defaultColWidth="9.00390625" defaultRowHeight="14.25"/>
  <cols>
    <col min="1" max="1" width="3.25390625" style="14" customWidth="1"/>
    <col min="2" max="2" width="10.25390625" style="14" customWidth="1"/>
    <col min="3" max="3" width="23.875" style="14" customWidth="1"/>
    <col min="4" max="12" width="3.375" style="14" customWidth="1"/>
    <col min="13" max="13" width="4.75390625" style="14" customWidth="1"/>
    <col min="14" max="22" width="3.375" style="14" customWidth="1"/>
    <col min="23" max="26" width="4.625" style="14" customWidth="1"/>
    <col min="27" max="27" width="5.50390625" style="14" customWidth="1"/>
    <col min="28" max="28" width="4.875" style="15" customWidth="1"/>
  </cols>
  <sheetData>
    <row r="1" spans="1:28" s="12" customFormat="1" ht="18.75" customHeight="1">
      <c r="A1" s="91" t="s">
        <v>22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8" s="12" customFormat="1" ht="18.75" customHeight="1">
      <c r="A2" s="108" t="s">
        <v>23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</row>
    <row r="3" spans="1:28" s="12" customFormat="1" ht="18.75" customHeight="1">
      <c r="A3" s="91" t="s">
        <v>24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</row>
    <row r="4" spans="1:28" s="12" customFormat="1" ht="18" customHeight="1">
      <c r="A4" s="108" t="s">
        <v>14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</row>
    <row r="5" spans="1:28" s="13" customFormat="1" ht="16.5">
      <c r="A5" s="117" t="s">
        <v>25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8">
        <v>40796</v>
      </c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</row>
    <row r="6" spans="1:28" ht="16.5">
      <c r="A6" s="119" t="s">
        <v>7</v>
      </c>
      <c r="B6" s="115" t="s">
        <v>8</v>
      </c>
      <c r="C6" s="116"/>
      <c r="D6" s="74">
        <v>1</v>
      </c>
      <c r="E6" s="74">
        <v>2</v>
      </c>
      <c r="F6" s="74">
        <v>3</v>
      </c>
      <c r="G6" s="74">
        <v>4</v>
      </c>
      <c r="H6" s="74">
        <v>5</v>
      </c>
      <c r="I6" s="74">
        <v>6</v>
      </c>
      <c r="J6" s="74">
        <v>7</v>
      </c>
      <c r="K6" s="74">
        <v>8</v>
      </c>
      <c r="L6" s="74">
        <v>9</v>
      </c>
      <c r="M6" s="75" t="s">
        <v>0</v>
      </c>
      <c r="N6" s="74">
        <v>10</v>
      </c>
      <c r="O6" s="74">
        <v>11</v>
      </c>
      <c r="P6" s="74">
        <v>12</v>
      </c>
      <c r="Q6" s="74">
        <v>13</v>
      </c>
      <c r="R6" s="74">
        <v>14</v>
      </c>
      <c r="S6" s="74">
        <v>15</v>
      </c>
      <c r="T6" s="74">
        <v>16</v>
      </c>
      <c r="U6" s="74">
        <v>17</v>
      </c>
      <c r="V6" s="74">
        <v>18</v>
      </c>
      <c r="W6" s="75" t="s">
        <v>1</v>
      </c>
      <c r="X6" s="76" t="s">
        <v>4</v>
      </c>
      <c r="Y6" s="76" t="s">
        <v>5</v>
      </c>
      <c r="Z6" s="76" t="s">
        <v>6</v>
      </c>
      <c r="AA6" s="75" t="s">
        <v>2</v>
      </c>
      <c r="AB6" s="110" t="s">
        <v>3</v>
      </c>
    </row>
    <row r="7" spans="1:28" ht="16.5">
      <c r="A7" s="120"/>
      <c r="B7" s="115" t="s">
        <v>9</v>
      </c>
      <c r="C7" s="116"/>
      <c r="D7" s="74">
        <v>539</v>
      </c>
      <c r="E7" s="74">
        <v>360</v>
      </c>
      <c r="F7" s="74">
        <v>390</v>
      </c>
      <c r="G7" s="74">
        <v>443</v>
      </c>
      <c r="H7" s="74">
        <v>421</v>
      </c>
      <c r="I7" s="74">
        <v>194</v>
      </c>
      <c r="J7" s="74">
        <v>400</v>
      </c>
      <c r="K7" s="74">
        <v>612</v>
      </c>
      <c r="L7" s="74">
        <v>212</v>
      </c>
      <c r="M7" s="75">
        <f aca="true" t="shared" si="0" ref="M7:M38">SUM(D7:L7)</f>
        <v>3571</v>
      </c>
      <c r="N7" s="74">
        <v>422</v>
      </c>
      <c r="O7" s="74">
        <v>470</v>
      </c>
      <c r="P7" s="74">
        <v>581</v>
      </c>
      <c r="Q7" s="74">
        <v>370</v>
      </c>
      <c r="R7" s="74">
        <v>164</v>
      </c>
      <c r="S7" s="74">
        <v>521</v>
      </c>
      <c r="T7" s="74">
        <v>190</v>
      </c>
      <c r="U7" s="74">
        <v>315</v>
      </c>
      <c r="V7" s="74">
        <v>489</v>
      </c>
      <c r="W7" s="75">
        <f aca="true" t="shared" si="1" ref="W7:W38">SUM(N7:V7)</f>
        <v>3522</v>
      </c>
      <c r="X7" s="75">
        <f>M7+W7</f>
        <v>7093</v>
      </c>
      <c r="Y7" s="75">
        <v>7093</v>
      </c>
      <c r="Z7" s="75">
        <v>7093</v>
      </c>
      <c r="AA7" s="75">
        <v>7093</v>
      </c>
      <c r="AB7" s="111"/>
    </row>
    <row r="8" spans="1:28" ht="16.5">
      <c r="A8" s="121"/>
      <c r="B8" s="113" t="s">
        <v>10</v>
      </c>
      <c r="C8" s="114"/>
      <c r="D8" s="74">
        <v>5</v>
      </c>
      <c r="E8" s="74">
        <v>4</v>
      </c>
      <c r="F8" s="74">
        <v>4</v>
      </c>
      <c r="G8" s="74">
        <v>4</v>
      </c>
      <c r="H8" s="74">
        <v>4</v>
      </c>
      <c r="I8" s="74">
        <v>3</v>
      </c>
      <c r="J8" s="74">
        <v>4</v>
      </c>
      <c r="K8" s="74">
        <v>5</v>
      </c>
      <c r="L8" s="74">
        <v>3</v>
      </c>
      <c r="M8" s="75">
        <f t="shared" si="0"/>
        <v>36</v>
      </c>
      <c r="N8" s="74">
        <v>4</v>
      </c>
      <c r="O8" s="74">
        <v>4</v>
      </c>
      <c r="P8" s="74">
        <v>5</v>
      </c>
      <c r="Q8" s="74">
        <v>4</v>
      </c>
      <c r="R8" s="74">
        <v>3</v>
      </c>
      <c r="S8" s="74">
        <v>5</v>
      </c>
      <c r="T8" s="74">
        <v>3</v>
      </c>
      <c r="U8" s="74">
        <v>4</v>
      </c>
      <c r="V8" s="74">
        <v>4</v>
      </c>
      <c r="W8" s="75">
        <f t="shared" si="1"/>
        <v>36</v>
      </c>
      <c r="X8" s="75">
        <f>M8+W8</f>
        <v>72</v>
      </c>
      <c r="Y8" s="75">
        <f>SUM(X8)</f>
        <v>72</v>
      </c>
      <c r="Z8" s="75">
        <f aca="true" t="shared" si="2" ref="Z8:Z39">SUM(M8+W8)</f>
        <v>72</v>
      </c>
      <c r="AA8" s="75">
        <f aca="true" t="shared" si="3" ref="AA8:AA39">SUM(X8+Y8+Z8)</f>
        <v>216</v>
      </c>
      <c r="AB8" s="112"/>
    </row>
    <row r="9" spans="1:28" ht="18" customHeight="1">
      <c r="A9" s="77">
        <v>1</v>
      </c>
      <c r="B9" s="80" t="s">
        <v>381</v>
      </c>
      <c r="C9" s="80" t="s">
        <v>382</v>
      </c>
      <c r="D9" s="78">
        <v>5</v>
      </c>
      <c r="E9" s="78">
        <v>4</v>
      </c>
      <c r="F9" s="78">
        <v>3</v>
      </c>
      <c r="G9" s="78">
        <v>4</v>
      </c>
      <c r="H9" s="78">
        <v>3</v>
      </c>
      <c r="I9" s="78">
        <v>3</v>
      </c>
      <c r="J9" s="78">
        <v>4</v>
      </c>
      <c r="K9" s="78">
        <v>4</v>
      </c>
      <c r="L9" s="78">
        <v>3</v>
      </c>
      <c r="M9" s="73">
        <f t="shared" si="0"/>
        <v>33</v>
      </c>
      <c r="N9" s="78">
        <v>4</v>
      </c>
      <c r="O9" s="78">
        <v>4</v>
      </c>
      <c r="P9" s="78">
        <v>5</v>
      </c>
      <c r="Q9" s="78">
        <v>3</v>
      </c>
      <c r="R9" s="78">
        <v>3</v>
      </c>
      <c r="S9" s="78">
        <v>4</v>
      </c>
      <c r="T9" s="78">
        <v>2</v>
      </c>
      <c r="U9" s="78">
        <v>4</v>
      </c>
      <c r="V9" s="78">
        <v>3</v>
      </c>
      <c r="W9" s="73">
        <f t="shared" si="1"/>
        <v>32</v>
      </c>
      <c r="X9" s="72">
        <v>72</v>
      </c>
      <c r="Y9" s="72">
        <v>69</v>
      </c>
      <c r="Z9" s="73">
        <f t="shared" si="2"/>
        <v>65</v>
      </c>
      <c r="AA9" s="73">
        <f t="shared" si="3"/>
        <v>206</v>
      </c>
      <c r="AB9" s="79">
        <f aca="true" t="shared" si="4" ref="AB9:AB40">SUM(AA9-216)</f>
        <v>-10</v>
      </c>
    </row>
    <row r="10" spans="1:28" ht="18" customHeight="1">
      <c r="A10" s="77">
        <v>2</v>
      </c>
      <c r="B10" s="80" t="s">
        <v>389</v>
      </c>
      <c r="C10" s="80" t="s">
        <v>458</v>
      </c>
      <c r="D10" s="78">
        <v>4</v>
      </c>
      <c r="E10" s="78">
        <v>4</v>
      </c>
      <c r="F10" s="78">
        <v>4</v>
      </c>
      <c r="G10" s="78">
        <v>4</v>
      </c>
      <c r="H10" s="78">
        <v>4</v>
      </c>
      <c r="I10" s="78">
        <v>3</v>
      </c>
      <c r="J10" s="78">
        <v>4</v>
      </c>
      <c r="K10" s="78">
        <v>4</v>
      </c>
      <c r="L10" s="78">
        <v>3</v>
      </c>
      <c r="M10" s="73">
        <f t="shared" si="0"/>
        <v>34</v>
      </c>
      <c r="N10" s="78">
        <v>4</v>
      </c>
      <c r="O10" s="78">
        <v>4</v>
      </c>
      <c r="P10" s="78">
        <v>4</v>
      </c>
      <c r="Q10" s="78">
        <v>4</v>
      </c>
      <c r="R10" s="78">
        <v>4</v>
      </c>
      <c r="S10" s="78">
        <v>4</v>
      </c>
      <c r="T10" s="78">
        <v>3</v>
      </c>
      <c r="U10" s="78">
        <v>3</v>
      </c>
      <c r="V10" s="78">
        <v>5</v>
      </c>
      <c r="W10" s="73">
        <f t="shared" si="1"/>
        <v>35</v>
      </c>
      <c r="X10" s="72">
        <v>66</v>
      </c>
      <c r="Y10" s="72">
        <v>73</v>
      </c>
      <c r="Z10" s="73">
        <f t="shared" si="2"/>
        <v>69</v>
      </c>
      <c r="AA10" s="73">
        <f t="shared" si="3"/>
        <v>208</v>
      </c>
      <c r="AB10" s="79">
        <f t="shared" si="4"/>
        <v>-8</v>
      </c>
    </row>
    <row r="11" spans="1:28" ht="18" customHeight="1">
      <c r="A11" s="77">
        <v>3</v>
      </c>
      <c r="B11" s="80" t="s">
        <v>386</v>
      </c>
      <c r="C11" s="80" t="s">
        <v>455</v>
      </c>
      <c r="D11" s="78">
        <v>5</v>
      </c>
      <c r="E11" s="78">
        <v>4</v>
      </c>
      <c r="F11" s="78">
        <v>4</v>
      </c>
      <c r="G11" s="78">
        <v>4</v>
      </c>
      <c r="H11" s="78">
        <v>4</v>
      </c>
      <c r="I11" s="78">
        <v>3</v>
      </c>
      <c r="J11" s="78">
        <v>4</v>
      </c>
      <c r="K11" s="78">
        <v>4</v>
      </c>
      <c r="L11" s="78">
        <v>2</v>
      </c>
      <c r="M11" s="73">
        <f t="shared" si="0"/>
        <v>34</v>
      </c>
      <c r="N11" s="78">
        <v>4</v>
      </c>
      <c r="O11" s="78">
        <v>4</v>
      </c>
      <c r="P11" s="78">
        <v>5</v>
      </c>
      <c r="Q11" s="78">
        <v>5</v>
      </c>
      <c r="R11" s="78">
        <v>3</v>
      </c>
      <c r="S11" s="78">
        <v>5</v>
      </c>
      <c r="T11" s="78">
        <v>2</v>
      </c>
      <c r="U11" s="78">
        <v>3</v>
      </c>
      <c r="V11" s="78">
        <v>4</v>
      </c>
      <c r="W11" s="73">
        <f t="shared" si="1"/>
        <v>35</v>
      </c>
      <c r="X11" s="72">
        <v>70</v>
      </c>
      <c r="Y11" s="72">
        <v>70</v>
      </c>
      <c r="Z11" s="73">
        <f t="shared" si="2"/>
        <v>69</v>
      </c>
      <c r="AA11" s="73">
        <f t="shared" si="3"/>
        <v>209</v>
      </c>
      <c r="AB11" s="79">
        <f t="shared" si="4"/>
        <v>-7</v>
      </c>
    </row>
    <row r="12" spans="1:28" ht="18" customHeight="1">
      <c r="A12" s="77">
        <v>4</v>
      </c>
      <c r="B12" s="80" t="s">
        <v>202</v>
      </c>
      <c r="C12" s="80" t="s">
        <v>450</v>
      </c>
      <c r="D12" s="78">
        <v>5</v>
      </c>
      <c r="E12" s="78">
        <v>4</v>
      </c>
      <c r="F12" s="78">
        <v>3</v>
      </c>
      <c r="G12" s="78">
        <v>5</v>
      </c>
      <c r="H12" s="78">
        <v>3</v>
      </c>
      <c r="I12" s="78">
        <v>3</v>
      </c>
      <c r="J12" s="78">
        <v>4</v>
      </c>
      <c r="K12" s="78">
        <v>5</v>
      </c>
      <c r="L12" s="78">
        <v>3</v>
      </c>
      <c r="M12" s="73">
        <f t="shared" si="0"/>
        <v>35</v>
      </c>
      <c r="N12" s="78">
        <v>4</v>
      </c>
      <c r="O12" s="78">
        <v>4</v>
      </c>
      <c r="P12" s="78">
        <v>5</v>
      </c>
      <c r="Q12" s="78">
        <v>3</v>
      </c>
      <c r="R12" s="78">
        <v>2</v>
      </c>
      <c r="S12" s="78">
        <v>4</v>
      </c>
      <c r="T12" s="78">
        <v>3</v>
      </c>
      <c r="U12" s="78">
        <v>4</v>
      </c>
      <c r="V12" s="78">
        <v>4</v>
      </c>
      <c r="W12" s="73">
        <f t="shared" si="1"/>
        <v>33</v>
      </c>
      <c r="X12" s="72">
        <v>71</v>
      </c>
      <c r="Y12" s="72">
        <v>71</v>
      </c>
      <c r="Z12" s="73">
        <f t="shared" si="2"/>
        <v>68</v>
      </c>
      <c r="AA12" s="73">
        <f t="shared" si="3"/>
        <v>210</v>
      </c>
      <c r="AB12" s="79">
        <f t="shared" si="4"/>
        <v>-6</v>
      </c>
    </row>
    <row r="13" spans="1:28" ht="18" customHeight="1">
      <c r="A13" s="77">
        <v>4</v>
      </c>
      <c r="B13" s="80" t="s">
        <v>390</v>
      </c>
      <c r="C13" s="80" t="s">
        <v>460</v>
      </c>
      <c r="D13" s="78">
        <v>5</v>
      </c>
      <c r="E13" s="78">
        <v>4</v>
      </c>
      <c r="F13" s="78">
        <v>4</v>
      </c>
      <c r="G13" s="78">
        <v>4</v>
      </c>
      <c r="H13" s="78">
        <v>4</v>
      </c>
      <c r="I13" s="78">
        <v>3</v>
      </c>
      <c r="J13" s="78">
        <v>4</v>
      </c>
      <c r="K13" s="78">
        <v>5</v>
      </c>
      <c r="L13" s="78">
        <v>3</v>
      </c>
      <c r="M13" s="73">
        <f t="shared" si="0"/>
        <v>36</v>
      </c>
      <c r="N13" s="78">
        <v>4</v>
      </c>
      <c r="O13" s="78">
        <v>4</v>
      </c>
      <c r="P13" s="78">
        <v>7</v>
      </c>
      <c r="Q13" s="78">
        <v>3</v>
      </c>
      <c r="R13" s="78">
        <v>4</v>
      </c>
      <c r="S13" s="78">
        <v>3</v>
      </c>
      <c r="T13" s="78">
        <v>4</v>
      </c>
      <c r="U13" s="78">
        <v>4</v>
      </c>
      <c r="V13" s="78">
        <v>4</v>
      </c>
      <c r="W13" s="73">
        <f t="shared" si="1"/>
        <v>37</v>
      </c>
      <c r="X13" s="72">
        <v>67</v>
      </c>
      <c r="Y13" s="72">
        <v>70</v>
      </c>
      <c r="Z13" s="73">
        <f t="shared" si="2"/>
        <v>73</v>
      </c>
      <c r="AA13" s="73">
        <f t="shared" si="3"/>
        <v>210</v>
      </c>
      <c r="AB13" s="79">
        <f t="shared" si="4"/>
        <v>-6</v>
      </c>
    </row>
    <row r="14" spans="1:28" ht="18" customHeight="1">
      <c r="A14" s="77">
        <v>6</v>
      </c>
      <c r="B14" s="80" t="s">
        <v>197</v>
      </c>
      <c r="C14" s="80" t="s">
        <v>459</v>
      </c>
      <c r="D14" s="78">
        <v>6</v>
      </c>
      <c r="E14" s="78">
        <v>4</v>
      </c>
      <c r="F14" s="78">
        <v>4</v>
      </c>
      <c r="G14" s="78">
        <v>4</v>
      </c>
      <c r="H14" s="78">
        <v>4</v>
      </c>
      <c r="I14" s="78">
        <v>3</v>
      </c>
      <c r="J14" s="78">
        <v>3</v>
      </c>
      <c r="K14" s="78">
        <v>5</v>
      </c>
      <c r="L14" s="78">
        <v>3</v>
      </c>
      <c r="M14" s="73">
        <f t="shared" si="0"/>
        <v>36</v>
      </c>
      <c r="N14" s="78">
        <v>4</v>
      </c>
      <c r="O14" s="78">
        <v>5</v>
      </c>
      <c r="P14" s="78">
        <v>4</v>
      </c>
      <c r="Q14" s="78">
        <v>4</v>
      </c>
      <c r="R14" s="78">
        <v>4</v>
      </c>
      <c r="S14" s="78">
        <v>3</v>
      </c>
      <c r="T14" s="78">
        <v>4</v>
      </c>
      <c r="U14" s="78">
        <v>4</v>
      </c>
      <c r="V14" s="78">
        <v>4</v>
      </c>
      <c r="W14" s="73">
        <f t="shared" si="1"/>
        <v>36</v>
      </c>
      <c r="X14" s="72">
        <v>71</v>
      </c>
      <c r="Y14" s="72">
        <v>68</v>
      </c>
      <c r="Z14" s="73">
        <f t="shared" si="2"/>
        <v>72</v>
      </c>
      <c r="AA14" s="73">
        <f t="shared" si="3"/>
        <v>211</v>
      </c>
      <c r="AB14" s="79">
        <f t="shared" si="4"/>
        <v>-5</v>
      </c>
    </row>
    <row r="15" spans="1:28" ht="18" customHeight="1">
      <c r="A15" s="77">
        <v>7</v>
      </c>
      <c r="B15" s="80" t="s">
        <v>384</v>
      </c>
      <c r="C15" s="80" t="s">
        <v>453</v>
      </c>
      <c r="D15" s="78">
        <v>5</v>
      </c>
      <c r="E15" s="78">
        <v>4</v>
      </c>
      <c r="F15" s="78">
        <v>4</v>
      </c>
      <c r="G15" s="78">
        <v>4</v>
      </c>
      <c r="H15" s="78">
        <v>3</v>
      </c>
      <c r="I15" s="78">
        <v>3</v>
      </c>
      <c r="J15" s="78">
        <v>4</v>
      </c>
      <c r="K15" s="78">
        <v>5</v>
      </c>
      <c r="L15" s="78">
        <v>4</v>
      </c>
      <c r="M15" s="73">
        <f t="shared" si="0"/>
        <v>36</v>
      </c>
      <c r="N15" s="78">
        <v>4</v>
      </c>
      <c r="O15" s="78">
        <v>4</v>
      </c>
      <c r="P15" s="78">
        <v>4</v>
      </c>
      <c r="Q15" s="78">
        <v>4</v>
      </c>
      <c r="R15" s="78">
        <v>3</v>
      </c>
      <c r="S15" s="78">
        <v>6</v>
      </c>
      <c r="T15" s="78">
        <v>3</v>
      </c>
      <c r="U15" s="78">
        <v>4</v>
      </c>
      <c r="V15" s="78">
        <v>3</v>
      </c>
      <c r="W15" s="73">
        <f t="shared" si="1"/>
        <v>35</v>
      </c>
      <c r="X15" s="72">
        <v>73</v>
      </c>
      <c r="Y15" s="72">
        <v>68</v>
      </c>
      <c r="Z15" s="73">
        <f t="shared" si="2"/>
        <v>71</v>
      </c>
      <c r="AA15" s="73">
        <f t="shared" si="3"/>
        <v>212</v>
      </c>
      <c r="AB15" s="79">
        <f t="shared" si="4"/>
        <v>-4</v>
      </c>
    </row>
    <row r="16" spans="1:28" ht="18" customHeight="1">
      <c r="A16" s="77">
        <v>7</v>
      </c>
      <c r="B16" s="80" t="s">
        <v>388</v>
      </c>
      <c r="C16" s="80" t="s">
        <v>457</v>
      </c>
      <c r="D16" s="78">
        <v>5</v>
      </c>
      <c r="E16" s="78">
        <v>4</v>
      </c>
      <c r="F16" s="78">
        <v>4</v>
      </c>
      <c r="G16" s="78">
        <v>4</v>
      </c>
      <c r="H16" s="78">
        <v>4</v>
      </c>
      <c r="I16" s="78">
        <v>4</v>
      </c>
      <c r="J16" s="78">
        <v>4</v>
      </c>
      <c r="K16" s="78">
        <v>6</v>
      </c>
      <c r="L16" s="78">
        <v>3</v>
      </c>
      <c r="M16" s="73">
        <f t="shared" si="0"/>
        <v>38</v>
      </c>
      <c r="N16" s="78">
        <v>5</v>
      </c>
      <c r="O16" s="78">
        <v>4</v>
      </c>
      <c r="P16" s="78">
        <v>4</v>
      </c>
      <c r="Q16" s="78">
        <v>4</v>
      </c>
      <c r="R16" s="78">
        <v>4</v>
      </c>
      <c r="S16" s="78">
        <v>4</v>
      </c>
      <c r="T16" s="78">
        <v>3</v>
      </c>
      <c r="U16" s="78">
        <v>3</v>
      </c>
      <c r="V16" s="78">
        <v>4</v>
      </c>
      <c r="W16" s="73">
        <f t="shared" si="1"/>
        <v>35</v>
      </c>
      <c r="X16" s="72">
        <v>71</v>
      </c>
      <c r="Y16" s="72">
        <v>68</v>
      </c>
      <c r="Z16" s="73">
        <f t="shared" si="2"/>
        <v>73</v>
      </c>
      <c r="AA16" s="73">
        <f t="shared" si="3"/>
        <v>212</v>
      </c>
      <c r="AB16" s="79">
        <f t="shared" si="4"/>
        <v>-4</v>
      </c>
    </row>
    <row r="17" spans="1:28" ht="18" customHeight="1">
      <c r="A17" s="77">
        <v>9</v>
      </c>
      <c r="B17" s="80" t="s">
        <v>367</v>
      </c>
      <c r="C17" s="80" t="s">
        <v>436</v>
      </c>
      <c r="D17" s="78">
        <v>5</v>
      </c>
      <c r="E17" s="78">
        <v>4</v>
      </c>
      <c r="F17" s="78">
        <v>3</v>
      </c>
      <c r="G17" s="78">
        <v>4</v>
      </c>
      <c r="H17" s="78">
        <v>4</v>
      </c>
      <c r="I17" s="78">
        <v>3</v>
      </c>
      <c r="J17" s="78">
        <v>3</v>
      </c>
      <c r="K17" s="78">
        <v>4</v>
      </c>
      <c r="L17" s="78">
        <v>4</v>
      </c>
      <c r="M17" s="73">
        <f t="shared" si="0"/>
        <v>34</v>
      </c>
      <c r="N17" s="78">
        <v>4</v>
      </c>
      <c r="O17" s="78">
        <v>5</v>
      </c>
      <c r="P17" s="78">
        <v>4</v>
      </c>
      <c r="Q17" s="78">
        <v>4</v>
      </c>
      <c r="R17" s="78">
        <v>3</v>
      </c>
      <c r="S17" s="78">
        <v>4</v>
      </c>
      <c r="T17" s="78">
        <v>3</v>
      </c>
      <c r="U17" s="78">
        <v>3</v>
      </c>
      <c r="V17" s="78">
        <v>5</v>
      </c>
      <c r="W17" s="73">
        <f t="shared" si="1"/>
        <v>35</v>
      </c>
      <c r="X17" s="72">
        <v>71</v>
      </c>
      <c r="Y17" s="72">
        <v>73</v>
      </c>
      <c r="Z17" s="73">
        <f t="shared" si="2"/>
        <v>69</v>
      </c>
      <c r="AA17" s="73">
        <f t="shared" si="3"/>
        <v>213</v>
      </c>
      <c r="AB17" s="79">
        <f t="shared" si="4"/>
        <v>-3</v>
      </c>
    </row>
    <row r="18" spans="1:28" ht="18" customHeight="1">
      <c r="A18" s="77">
        <v>9</v>
      </c>
      <c r="B18" s="80" t="s">
        <v>380</v>
      </c>
      <c r="C18" s="80" t="s">
        <v>451</v>
      </c>
      <c r="D18" s="78">
        <v>5</v>
      </c>
      <c r="E18" s="78">
        <v>4</v>
      </c>
      <c r="F18" s="78">
        <v>4</v>
      </c>
      <c r="G18" s="78">
        <v>4</v>
      </c>
      <c r="H18" s="78">
        <v>4</v>
      </c>
      <c r="I18" s="78">
        <v>3</v>
      </c>
      <c r="J18" s="78">
        <v>3</v>
      </c>
      <c r="K18" s="78">
        <v>5</v>
      </c>
      <c r="L18" s="78">
        <v>3</v>
      </c>
      <c r="M18" s="73">
        <f t="shared" si="0"/>
        <v>35</v>
      </c>
      <c r="N18" s="78">
        <v>4</v>
      </c>
      <c r="O18" s="78">
        <v>5</v>
      </c>
      <c r="P18" s="78">
        <v>5</v>
      </c>
      <c r="Q18" s="78">
        <v>4</v>
      </c>
      <c r="R18" s="78">
        <v>4</v>
      </c>
      <c r="S18" s="78">
        <v>5</v>
      </c>
      <c r="T18" s="78">
        <v>3</v>
      </c>
      <c r="U18" s="78">
        <v>3</v>
      </c>
      <c r="V18" s="78">
        <v>4</v>
      </c>
      <c r="W18" s="73">
        <f t="shared" si="1"/>
        <v>37</v>
      </c>
      <c r="X18" s="72">
        <v>70</v>
      </c>
      <c r="Y18" s="72">
        <v>71</v>
      </c>
      <c r="Z18" s="73">
        <f t="shared" si="2"/>
        <v>72</v>
      </c>
      <c r="AA18" s="73">
        <f t="shared" si="3"/>
        <v>213</v>
      </c>
      <c r="AB18" s="79">
        <f t="shared" si="4"/>
        <v>-3</v>
      </c>
    </row>
    <row r="19" spans="1:28" ht="18" customHeight="1">
      <c r="A19" s="77">
        <v>11</v>
      </c>
      <c r="B19" s="80" t="s">
        <v>371</v>
      </c>
      <c r="C19" s="80" t="s">
        <v>441</v>
      </c>
      <c r="D19" s="78">
        <v>5</v>
      </c>
      <c r="E19" s="78">
        <v>5</v>
      </c>
      <c r="F19" s="78">
        <v>4</v>
      </c>
      <c r="G19" s="78">
        <v>4</v>
      </c>
      <c r="H19" s="78">
        <v>4</v>
      </c>
      <c r="I19" s="78">
        <v>3</v>
      </c>
      <c r="J19" s="78">
        <v>3</v>
      </c>
      <c r="K19" s="78">
        <v>4</v>
      </c>
      <c r="L19" s="78">
        <v>2</v>
      </c>
      <c r="M19" s="73">
        <f t="shared" si="0"/>
        <v>34</v>
      </c>
      <c r="N19" s="78">
        <v>5</v>
      </c>
      <c r="O19" s="78">
        <v>4</v>
      </c>
      <c r="P19" s="78">
        <v>6</v>
      </c>
      <c r="Q19" s="78">
        <v>3</v>
      </c>
      <c r="R19" s="78">
        <v>3</v>
      </c>
      <c r="S19" s="78">
        <v>4</v>
      </c>
      <c r="T19" s="78">
        <v>3</v>
      </c>
      <c r="U19" s="78">
        <v>4</v>
      </c>
      <c r="V19" s="78">
        <v>4</v>
      </c>
      <c r="W19" s="73">
        <f t="shared" si="1"/>
        <v>36</v>
      </c>
      <c r="X19" s="72">
        <v>71</v>
      </c>
      <c r="Y19" s="72">
        <v>73</v>
      </c>
      <c r="Z19" s="73">
        <f t="shared" si="2"/>
        <v>70</v>
      </c>
      <c r="AA19" s="73">
        <f t="shared" si="3"/>
        <v>214</v>
      </c>
      <c r="AB19" s="79">
        <f t="shared" si="4"/>
        <v>-2</v>
      </c>
    </row>
    <row r="20" spans="1:28" ht="18" customHeight="1">
      <c r="A20" s="77">
        <v>11</v>
      </c>
      <c r="B20" s="80" t="s">
        <v>383</v>
      </c>
      <c r="C20" s="80" t="s">
        <v>452</v>
      </c>
      <c r="D20" s="78">
        <v>5</v>
      </c>
      <c r="E20" s="78">
        <v>4</v>
      </c>
      <c r="F20" s="78">
        <v>4</v>
      </c>
      <c r="G20" s="78">
        <v>4</v>
      </c>
      <c r="H20" s="78">
        <v>4</v>
      </c>
      <c r="I20" s="78">
        <v>2</v>
      </c>
      <c r="J20" s="78">
        <v>4</v>
      </c>
      <c r="K20" s="78">
        <v>5</v>
      </c>
      <c r="L20" s="78">
        <v>3</v>
      </c>
      <c r="M20" s="73">
        <f t="shared" si="0"/>
        <v>35</v>
      </c>
      <c r="N20" s="78">
        <v>4</v>
      </c>
      <c r="O20" s="78">
        <v>4</v>
      </c>
      <c r="P20" s="78">
        <v>6</v>
      </c>
      <c r="Q20" s="78">
        <v>4</v>
      </c>
      <c r="R20" s="78">
        <v>3</v>
      </c>
      <c r="S20" s="78">
        <v>5</v>
      </c>
      <c r="T20" s="78">
        <v>3</v>
      </c>
      <c r="U20" s="78">
        <v>5</v>
      </c>
      <c r="V20" s="78">
        <v>4</v>
      </c>
      <c r="W20" s="73">
        <f t="shared" si="1"/>
        <v>38</v>
      </c>
      <c r="X20" s="72">
        <v>73</v>
      </c>
      <c r="Y20" s="72">
        <v>68</v>
      </c>
      <c r="Z20" s="73">
        <f t="shared" si="2"/>
        <v>73</v>
      </c>
      <c r="AA20" s="73">
        <f t="shared" si="3"/>
        <v>214</v>
      </c>
      <c r="AB20" s="79">
        <f t="shared" si="4"/>
        <v>-2</v>
      </c>
    </row>
    <row r="21" spans="1:28" ht="18" customHeight="1">
      <c r="A21" s="77">
        <v>13</v>
      </c>
      <c r="B21" s="80" t="s">
        <v>363</v>
      </c>
      <c r="C21" s="80" t="s">
        <v>364</v>
      </c>
      <c r="D21" s="78">
        <v>4</v>
      </c>
      <c r="E21" s="78">
        <v>4</v>
      </c>
      <c r="F21" s="78">
        <v>4</v>
      </c>
      <c r="G21" s="78">
        <v>4</v>
      </c>
      <c r="H21" s="78">
        <v>4</v>
      </c>
      <c r="I21" s="78">
        <v>4</v>
      </c>
      <c r="J21" s="78">
        <v>4</v>
      </c>
      <c r="K21" s="78">
        <v>5</v>
      </c>
      <c r="L21" s="78">
        <v>3</v>
      </c>
      <c r="M21" s="73">
        <f t="shared" si="0"/>
        <v>36</v>
      </c>
      <c r="N21" s="78">
        <v>4</v>
      </c>
      <c r="O21" s="78">
        <v>4</v>
      </c>
      <c r="P21" s="78">
        <v>5</v>
      </c>
      <c r="Q21" s="78">
        <v>4</v>
      </c>
      <c r="R21" s="78">
        <v>3</v>
      </c>
      <c r="S21" s="78">
        <v>4</v>
      </c>
      <c r="T21" s="78">
        <v>3</v>
      </c>
      <c r="U21" s="78">
        <v>4</v>
      </c>
      <c r="V21" s="78">
        <v>3</v>
      </c>
      <c r="W21" s="73">
        <f t="shared" si="1"/>
        <v>34</v>
      </c>
      <c r="X21" s="72">
        <v>74</v>
      </c>
      <c r="Y21" s="72">
        <v>71</v>
      </c>
      <c r="Z21" s="73">
        <f t="shared" si="2"/>
        <v>70</v>
      </c>
      <c r="AA21" s="73">
        <f t="shared" si="3"/>
        <v>215</v>
      </c>
      <c r="AB21" s="79">
        <f t="shared" si="4"/>
        <v>-1</v>
      </c>
    </row>
    <row r="22" spans="1:28" ht="18" customHeight="1">
      <c r="A22" s="77">
        <v>13</v>
      </c>
      <c r="B22" s="80" t="s">
        <v>368</v>
      </c>
      <c r="C22" s="80" t="s">
        <v>437</v>
      </c>
      <c r="D22" s="78">
        <v>5</v>
      </c>
      <c r="E22" s="78">
        <v>4</v>
      </c>
      <c r="F22" s="78">
        <v>4</v>
      </c>
      <c r="G22" s="78">
        <v>3</v>
      </c>
      <c r="H22" s="78">
        <v>4</v>
      </c>
      <c r="I22" s="78">
        <v>3</v>
      </c>
      <c r="J22" s="78">
        <v>4</v>
      </c>
      <c r="K22" s="78">
        <v>4</v>
      </c>
      <c r="L22" s="78">
        <v>3</v>
      </c>
      <c r="M22" s="73">
        <f t="shared" si="0"/>
        <v>34</v>
      </c>
      <c r="N22" s="78">
        <v>5</v>
      </c>
      <c r="O22" s="78">
        <v>4</v>
      </c>
      <c r="P22" s="78">
        <v>5</v>
      </c>
      <c r="Q22" s="78">
        <v>3</v>
      </c>
      <c r="R22" s="78">
        <v>3</v>
      </c>
      <c r="S22" s="78">
        <v>4</v>
      </c>
      <c r="T22" s="78">
        <v>4</v>
      </c>
      <c r="U22" s="78">
        <v>5</v>
      </c>
      <c r="V22" s="78">
        <v>4</v>
      </c>
      <c r="W22" s="73">
        <f t="shared" si="1"/>
        <v>37</v>
      </c>
      <c r="X22" s="72">
        <v>71</v>
      </c>
      <c r="Y22" s="72">
        <v>73</v>
      </c>
      <c r="Z22" s="73">
        <f t="shared" si="2"/>
        <v>71</v>
      </c>
      <c r="AA22" s="73">
        <f t="shared" si="3"/>
        <v>215</v>
      </c>
      <c r="AB22" s="79">
        <f t="shared" si="4"/>
        <v>-1</v>
      </c>
    </row>
    <row r="23" spans="1:28" ht="18" customHeight="1">
      <c r="A23" s="77">
        <v>13</v>
      </c>
      <c r="B23" s="80" t="s">
        <v>376</v>
      </c>
      <c r="C23" s="80" t="s">
        <v>448</v>
      </c>
      <c r="D23" s="78">
        <v>5</v>
      </c>
      <c r="E23" s="78">
        <v>4</v>
      </c>
      <c r="F23" s="78">
        <v>4</v>
      </c>
      <c r="G23" s="78">
        <v>4</v>
      </c>
      <c r="H23" s="78">
        <v>3</v>
      </c>
      <c r="I23" s="78">
        <v>3</v>
      </c>
      <c r="J23" s="78">
        <v>4</v>
      </c>
      <c r="K23" s="78">
        <v>5</v>
      </c>
      <c r="L23" s="78">
        <v>3</v>
      </c>
      <c r="M23" s="73">
        <f t="shared" si="0"/>
        <v>35</v>
      </c>
      <c r="N23" s="78">
        <v>4</v>
      </c>
      <c r="O23" s="78">
        <v>4</v>
      </c>
      <c r="P23" s="78">
        <v>6</v>
      </c>
      <c r="Q23" s="78">
        <v>4</v>
      </c>
      <c r="R23" s="78">
        <v>3</v>
      </c>
      <c r="S23" s="78">
        <v>5</v>
      </c>
      <c r="T23" s="78">
        <v>3</v>
      </c>
      <c r="U23" s="78">
        <v>4</v>
      </c>
      <c r="V23" s="78">
        <v>4</v>
      </c>
      <c r="W23" s="73">
        <f t="shared" si="1"/>
        <v>37</v>
      </c>
      <c r="X23" s="72">
        <v>74</v>
      </c>
      <c r="Y23" s="72">
        <v>69</v>
      </c>
      <c r="Z23" s="73">
        <f t="shared" si="2"/>
        <v>72</v>
      </c>
      <c r="AA23" s="73">
        <f t="shared" si="3"/>
        <v>215</v>
      </c>
      <c r="AB23" s="79">
        <f t="shared" si="4"/>
        <v>-1</v>
      </c>
    </row>
    <row r="24" spans="1:28" ht="18" customHeight="1">
      <c r="A24" s="77">
        <v>13</v>
      </c>
      <c r="B24" s="80" t="s">
        <v>378</v>
      </c>
      <c r="C24" s="80" t="s">
        <v>379</v>
      </c>
      <c r="D24" s="78">
        <v>4</v>
      </c>
      <c r="E24" s="78">
        <v>5</v>
      </c>
      <c r="F24" s="78">
        <v>4</v>
      </c>
      <c r="G24" s="78">
        <v>4</v>
      </c>
      <c r="H24" s="78">
        <v>4</v>
      </c>
      <c r="I24" s="78">
        <v>3</v>
      </c>
      <c r="J24" s="78">
        <v>5</v>
      </c>
      <c r="K24" s="78">
        <v>4</v>
      </c>
      <c r="L24" s="78">
        <v>3</v>
      </c>
      <c r="M24" s="73">
        <f t="shared" si="0"/>
        <v>36</v>
      </c>
      <c r="N24" s="78">
        <v>5</v>
      </c>
      <c r="O24" s="78">
        <v>7</v>
      </c>
      <c r="P24" s="78">
        <v>5</v>
      </c>
      <c r="Q24" s="78">
        <v>5</v>
      </c>
      <c r="R24" s="78">
        <v>2</v>
      </c>
      <c r="S24" s="78">
        <v>5</v>
      </c>
      <c r="T24" s="78">
        <v>2</v>
      </c>
      <c r="U24" s="78">
        <v>3</v>
      </c>
      <c r="V24" s="78">
        <v>4</v>
      </c>
      <c r="W24" s="73">
        <f t="shared" si="1"/>
        <v>38</v>
      </c>
      <c r="X24" s="72">
        <v>68</v>
      </c>
      <c r="Y24" s="72">
        <v>73</v>
      </c>
      <c r="Z24" s="73">
        <f t="shared" si="2"/>
        <v>74</v>
      </c>
      <c r="AA24" s="73">
        <f t="shared" si="3"/>
        <v>215</v>
      </c>
      <c r="AB24" s="79">
        <f t="shared" si="4"/>
        <v>-1</v>
      </c>
    </row>
    <row r="25" spans="1:28" ht="18" customHeight="1">
      <c r="A25" s="77">
        <v>17</v>
      </c>
      <c r="B25" s="80" t="s">
        <v>358</v>
      </c>
      <c r="C25" s="80" t="s">
        <v>425</v>
      </c>
      <c r="D25" s="78">
        <v>5</v>
      </c>
      <c r="E25" s="78">
        <v>3</v>
      </c>
      <c r="F25" s="78">
        <v>3</v>
      </c>
      <c r="G25" s="78">
        <v>4</v>
      </c>
      <c r="H25" s="78">
        <v>4</v>
      </c>
      <c r="I25" s="78">
        <v>3</v>
      </c>
      <c r="J25" s="78">
        <v>4</v>
      </c>
      <c r="K25" s="78">
        <v>4</v>
      </c>
      <c r="L25" s="78">
        <v>3</v>
      </c>
      <c r="M25" s="73">
        <f t="shared" si="0"/>
        <v>33</v>
      </c>
      <c r="N25" s="78">
        <v>5</v>
      </c>
      <c r="O25" s="78">
        <v>4</v>
      </c>
      <c r="P25" s="78">
        <v>4</v>
      </c>
      <c r="Q25" s="78">
        <v>4</v>
      </c>
      <c r="R25" s="78">
        <v>3</v>
      </c>
      <c r="S25" s="78">
        <v>5</v>
      </c>
      <c r="T25" s="78">
        <v>3</v>
      </c>
      <c r="U25" s="78">
        <v>3</v>
      </c>
      <c r="V25" s="78">
        <v>5</v>
      </c>
      <c r="W25" s="73">
        <f t="shared" si="1"/>
        <v>36</v>
      </c>
      <c r="X25" s="72">
        <v>77</v>
      </c>
      <c r="Y25" s="72">
        <v>70</v>
      </c>
      <c r="Z25" s="73">
        <f t="shared" si="2"/>
        <v>69</v>
      </c>
      <c r="AA25" s="73">
        <f t="shared" si="3"/>
        <v>216</v>
      </c>
      <c r="AB25" s="79">
        <f t="shared" si="4"/>
        <v>0</v>
      </c>
    </row>
    <row r="26" spans="1:28" ht="18" customHeight="1">
      <c r="A26" s="77">
        <v>17</v>
      </c>
      <c r="B26" s="80" t="s">
        <v>361</v>
      </c>
      <c r="C26" s="80" t="s">
        <v>430</v>
      </c>
      <c r="D26" s="78">
        <v>4</v>
      </c>
      <c r="E26" s="78">
        <v>3</v>
      </c>
      <c r="F26" s="78">
        <v>4</v>
      </c>
      <c r="G26" s="78">
        <v>4</v>
      </c>
      <c r="H26" s="78">
        <v>3</v>
      </c>
      <c r="I26" s="78">
        <v>3</v>
      </c>
      <c r="J26" s="78">
        <v>4</v>
      </c>
      <c r="K26" s="78">
        <v>4</v>
      </c>
      <c r="L26" s="78">
        <v>3</v>
      </c>
      <c r="M26" s="73">
        <f t="shared" si="0"/>
        <v>32</v>
      </c>
      <c r="N26" s="78">
        <v>4</v>
      </c>
      <c r="O26" s="78">
        <v>5</v>
      </c>
      <c r="P26" s="78">
        <v>5</v>
      </c>
      <c r="Q26" s="78">
        <v>4</v>
      </c>
      <c r="R26" s="78">
        <v>3</v>
      </c>
      <c r="S26" s="78">
        <v>6</v>
      </c>
      <c r="T26" s="78">
        <v>3</v>
      </c>
      <c r="U26" s="78">
        <v>5</v>
      </c>
      <c r="V26" s="78">
        <v>3</v>
      </c>
      <c r="W26" s="73">
        <f t="shared" si="1"/>
        <v>38</v>
      </c>
      <c r="X26" s="72">
        <v>74</v>
      </c>
      <c r="Y26" s="72">
        <v>72</v>
      </c>
      <c r="Z26" s="73">
        <f t="shared" si="2"/>
        <v>70</v>
      </c>
      <c r="AA26" s="73">
        <f t="shared" si="3"/>
        <v>216</v>
      </c>
      <c r="AB26" s="79">
        <f t="shared" si="4"/>
        <v>0</v>
      </c>
    </row>
    <row r="27" spans="1:28" ht="18" customHeight="1">
      <c r="A27" s="77">
        <v>17</v>
      </c>
      <c r="B27" s="80" t="s">
        <v>373</v>
      </c>
      <c r="C27" s="80" t="s">
        <v>444</v>
      </c>
      <c r="D27" s="78">
        <v>5</v>
      </c>
      <c r="E27" s="78">
        <v>3</v>
      </c>
      <c r="F27" s="78">
        <v>4</v>
      </c>
      <c r="G27" s="78">
        <v>5</v>
      </c>
      <c r="H27" s="78">
        <v>4</v>
      </c>
      <c r="I27" s="78">
        <v>4</v>
      </c>
      <c r="J27" s="78">
        <v>4</v>
      </c>
      <c r="K27" s="78">
        <v>5</v>
      </c>
      <c r="L27" s="78">
        <v>3</v>
      </c>
      <c r="M27" s="73">
        <f t="shared" si="0"/>
        <v>37</v>
      </c>
      <c r="N27" s="78">
        <v>4</v>
      </c>
      <c r="O27" s="78">
        <v>4</v>
      </c>
      <c r="P27" s="78">
        <v>4</v>
      </c>
      <c r="Q27" s="78">
        <v>4</v>
      </c>
      <c r="R27" s="78">
        <v>3</v>
      </c>
      <c r="S27" s="78">
        <v>6</v>
      </c>
      <c r="T27" s="78">
        <v>3</v>
      </c>
      <c r="U27" s="78">
        <v>3</v>
      </c>
      <c r="V27" s="78">
        <v>5</v>
      </c>
      <c r="W27" s="73">
        <f t="shared" si="1"/>
        <v>36</v>
      </c>
      <c r="X27" s="72">
        <v>72</v>
      </c>
      <c r="Y27" s="72">
        <v>71</v>
      </c>
      <c r="Z27" s="73">
        <f t="shared" si="2"/>
        <v>73</v>
      </c>
      <c r="AA27" s="73">
        <f t="shared" si="3"/>
        <v>216</v>
      </c>
      <c r="AB27" s="79">
        <f t="shared" si="4"/>
        <v>0</v>
      </c>
    </row>
    <row r="28" spans="1:28" ht="18" customHeight="1">
      <c r="A28" s="77">
        <v>17</v>
      </c>
      <c r="B28" s="80" t="s">
        <v>207</v>
      </c>
      <c r="C28" s="80" t="s">
        <v>446</v>
      </c>
      <c r="D28" s="78">
        <v>5</v>
      </c>
      <c r="E28" s="78">
        <v>3</v>
      </c>
      <c r="F28" s="78">
        <v>4</v>
      </c>
      <c r="G28" s="78">
        <v>4</v>
      </c>
      <c r="H28" s="78">
        <v>5</v>
      </c>
      <c r="I28" s="78">
        <v>3</v>
      </c>
      <c r="J28" s="78">
        <v>4</v>
      </c>
      <c r="K28" s="78">
        <v>5</v>
      </c>
      <c r="L28" s="78">
        <v>3</v>
      </c>
      <c r="M28" s="73">
        <f t="shared" si="0"/>
        <v>36</v>
      </c>
      <c r="N28" s="78">
        <v>4</v>
      </c>
      <c r="O28" s="78">
        <v>4</v>
      </c>
      <c r="P28" s="78">
        <v>5</v>
      </c>
      <c r="Q28" s="78">
        <v>4</v>
      </c>
      <c r="R28" s="78">
        <v>4</v>
      </c>
      <c r="S28" s="78">
        <v>5</v>
      </c>
      <c r="T28" s="78">
        <v>4</v>
      </c>
      <c r="U28" s="78">
        <v>4</v>
      </c>
      <c r="V28" s="78">
        <v>3</v>
      </c>
      <c r="W28" s="73">
        <f t="shared" si="1"/>
        <v>37</v>
      </c>
      <c r="X28" s="72">
        <v>70</v>
      </c>
      <c r="Y28" s="72">
        <v>73</v>
      </c>
      <c r="Z28" s="73">
        <f t="shared" si="2"/>
        <v>73</v>
      </c>
      <c r="AA28" s="73">
        <f t="shared" si="3"/>
        <v>216</v>
      </c>
      <c r="AB28" s="79">
        <f t="shared" si="4"/>
        <v>0</v>
      </c>
    </row>
    <row r="29" spans="1:28" ht="18" customHeight="1">
      <c r="A29" s="77">
        <v>17</v>
      </c>
      <c r="B29" s="80" t="s">
        <v>375</v>
      </c>
      <c r="C29" s="80" t="s">
        <v>447</v>
      </c>
      <c r="D29" s="78">
        <v>5</v>
      </c>
      <c r="E29" s="78">
        <v>4</v>
      </c>
      <c r="F29" s="78">
        <v>4</v>
      </c>
      <c r="G29" s="78">
        <v>4</v>
      </c>
      <c r="H29" s="78">
        <v>4</v>
      </c>
      <c r="I29" s="78">
        <v>3</v>
      </c>
      <c r="J29" s="78">
        <v>3</v>
      </c>
      <c r="K29" s="78">
        <v>5</v>
      </c>
      <c r="L29" s="78">
        <v>4</v>
      </c>
      <c r="M29" s="73">
        <f t="shared" si="0"/>
        <v>36</v>
      </c>
      <c r="N29" s="78">
        <v>3</v>
      </c>
      <c r="O29" s="78">
        <v>4</v>
      </c>
      <c r="P29" s="78">
        <v>5</v>
      </c>
      <c r="Q29" s="78">
        <v>5</v>
      </c>
      <c r="R29" s="78">
        <v>3</v>
      </c>
      <c r="S29" s="78">
        <v>4</v>
      </c>
      <c r="T29" s="78">
        <v>5</v>
      </c>
      <c r="U29" s="78">
        <v>4</v>
      </c>
      <c r="V29" s="78">
        <v>4</v>
      </c>
      <c r="W29" s="73">
        <f t="shared" si="1"/>
        <v>37</v>
      </c>
      <c r="X29" s="72">
        <v>73</v>
      </c>
      <c r="Y29" s="72">
        <v>70</v>
      </c>
      <c r="Z29" s="73">
        <f t="shared" si="2"/>
        <v>73</v>
      </c>
      <c r="AA29" s="73">
        <f t="shared" si="3"/>
        <v>216</v>
      </c>
      <c r="AB29" s="79">
        <f t="shared" si="4"/>
        <v>0</v>
      </c>
    </row>
    <row r="30" spans="1:28" ht="18" customHeight="1">
      <c r="A30" s="77">
        <v>17</v>
      </c>
      <c r="B30" s="80" t="s">
        <v>385</v>
      </c>
      <c r="C30" s="80" t="s">
        <v>454</v>
      </c>
      <c r="D30" s="78">
        <v>5</v>
      </c>
      <c r="E30" s="78">
        <v>4</v>
      </c>
      <c r="F30" s="78">
        <v>4</v>
      </c>
      <c r="G30" s="78">
        <v>4</v>
      </c>
      <c r="H30" s="78">
        <v>4</v>
      </c>
      <c r="I30" s="78">
        <v>3</v>
      </c>
      <c r="J30" s="78">
        <v>6</v>
      </c>
      <c r="K30" s="78">
        <v>5</v>
      </c>
      <c r="L30" s="78">
        <v>3</v>
      </c>
      <c r="M30" s="73">
        <f t="shared" si="0"/>
        <v>38</v>
      </c>
      <c r="N30" s="78">
        <v>5</v>
      </c>
      <c r="O30" s="78">
        <v>4</v>
      </c>
      <c r="P30" s="78">
        <v>5</v>
      </c>
      <c r="Q30" s="78">
        <v>4</v>
      </c>
      <c r="R30" s="78">
        <v>5</v>
      </c>
      <c r="S30" s="78">
        <v>4</v>
      </c>
      <c r="T30" s="78">
        <v>3</v>
      </c>
      <c r="U30" s="78">
        <v>4</v>
      </c>
      <c r="V30" s="78">
        <v>4</v>
      </c>
      <c r="W30" s="73">
        <f t="shared" si="1"/>
        <v>38</v>
      </c>
      <c r="X30" s="72">
        <v>70</v>
      </c>
      <c r="Y30" s="72">
        <v>70</v>
      </c>
      <c r="Z30" s="73">
        <f t="shared" si="2"/>
        <v>76</v>
      </c>
      <c r="AA30" s="73">
        <f t="shared" si="3"/>
        <v>216</v>
      </c>
      <c r="AB30" s="79">
        <f t="shared" si="4"/>
        <v>0</v>
      </c>
    </row>
    <row r="31" spans="1:28" ht="18" customHeight="1">
      <c r="A31" s="77">
        <v>23</v>
      </c>
      <c r="B31" s="80" t="s">
        <v>366</v>
      </c>
      <c r="C31" s="80" t="s">
        <v>434</v>
      </c>
      <c r="D31" s="78">
        <v>5</v>
      </c>
      <c r="E31" s="78">
        <v>4</v>
      </c>
      <c r="F31" s="78">
        <v>4</v>
      </c>
      <c r="G31" s="78">
        <v>5</v>
      </c>
      <c r="H31" s="78">
        <v>4</v>
      </c>
      <c r="I31" s="78">
        <v>3</v>
      </c>
      <c r="J31" s="78">
        <v>4</v>
      </c>
      <c r="K31" s="78">
        <v>5</v>
      </c>
      <c r="L31" s="78">
        <v>4</v>
      </c>
      <c r="M31" s="73">
        <f t="shared" si="0"/>
        <v>38</v>
      </c>
      <c r="N31" s="78">
        <v>4</v>
      </c>
      <c r="O31" s="78">
        <v>4</v>
      </c>
      <c r="P31" s="78">
        <v>5</v>
      </c>
      <c r="Q31" s="78">
        <v>3</v>
      </c>
      <c r="R31" s="78">
        <v>3</v>
      </c>
      <c r="S31" s="78">
        <v>4</v>
      </c>
      <c r="T31" s="78">
        <v>3</v>
      </c>
      <c r="U31" s="78">
        <v>4</v>
      </c>
      <c r="V31" s="78">
        <v>4</v>
      </c>
      <c r="W31" s="73">
        <f t="shared" si="1"/>
        <v>34</v>
      </c>
      <c r="X31" s="72">
        <v>74</v>
      </c>
      <c r="Y31" s="72">
        <v>71</v>
      </c>
      <c r="Z31" s="73">
        <f t="shared" si="2"/>
        <v>72</v>
      </c>
      <c r="AA31" s="73">
        <f t="shared" si="3"/>
        <v>217</v>
      </c>
      <c r="AB31" s="79">
        <f t="shared" si="4"/>
        <v>1</v>
      </c>
    </row>
    <row r="32" spans="1:28" ht="18" customHeight="1">
      <c r="A32" s="77">
        <v>23</v>
      </c>
      <c r="B32" s="80" t="s">
        <v>201</v>
      </c>
      <c r="C32" s="80" t="s">
        <v>442</v>
      </c>
      <c r="D32" s="78">
        <v>5</v>
      </c>
      <c r="E32" s="78">
        <v>4</v>
      </c>
      <c r="F32" s="78">
        <v>4</v>
      </c>
      <c r="G32" s="78">
        <v>4</v>
      </c>
      <c r="H32" s="78">
        <v>4</v>
      </c>
      <c r="I32" s="78">
        <v>3</v>
      </c>
      <c r="J32" s="78">
        <v>4</v>
      </c>
      <c r="K32" s="78">
        <v>4</v>
      </c>
      <c r="L32" s="78">
        <v>4</v>
      </c>
      <c r="M32" s="73">
        <f t="shared" si="0"/>
        <v>36</v>
      </c>
      <c r="N32" s="78">
        <v>4</v>
      </c>
      <c r="O32" s="78">
        <v>4</v>
      </c>
      <c r="P32" s="78">
        <v>5</v>
      </c>
      <c r="Q32" s="78">
        <v>5</v>
      </c>
      <c r="R32" s="78">
        <v>3</v>
      </c>
      <c r="S32" s="78">
        <v>5</v>
      </c>
      <c r="T32" s="78">
        <v>3</v>
      </c>
      <c r="U32" s="78">
        <v>4</v>
      </c>
      <c r="V32" s="78">
        <v>4</v>
      </c>
      <c r="W32" s="73">
        <f t="shared" si="1"/>
        <v>37</v>
      </c>
      <c r="X32" s="72">
        <v>70</v>
      </c>
      <c r="Y32" s="72">
        <v>74</v>
      </c>
      <c r="Z32" s="73">
        <f t="shared" si="2"/>
        <v>73</v>
      </c>
      <c r="AA32" s="73">
        <f t="shared" si="3"/>
        <v>217</v>
      </c>
      <c r="AB32" s="79">
        <f t="shared" si="4"/>
        <v>1</v>
      </c>
    </row>
    <row r="33" spans="1:28" ht="18" customHeight="1">
      <c r="A33" s="77">
        <v>23</v>
      </c>
      <c r="B33" s="80" t="s">
        <v>394</v>
      </c>
      <c r="C33" s="80" t="s">
        <v>464</v>
      </c>
      <c r="D33" s="78">
        <v>5</v>
      </c>
      <c r="E33" s="78">
        <v>4</v>
      </c>
      <c r="F33" s="78">
        <v>4</v>
      </c>
      <c r="G33" s="78">
        <v>4</v>
      </c>
      <c r="H33" s="78">
        <v>4</v>
      </c>
      <c r="I33" s="78">
        <v>3</v>
      </c>
      <c r="J33" s="78">
        <v>4</v>
      </c>
      <c r="K33" s="78">
        <v>4</v>
      </c>
      <c r="L33" s="78">
        <v>3</v>
      </c>
      <c r="M33" s="73">
        <f t="shared" si="0"/>
        <v>35</v>
      </c>
      <c r="N33" s="78">
        <v>4</v>
      </c>
      <c r="O33" s="78">
        <v>4</v>
      </c>
      <c r="P33" s="78">
        <v>6</v>
      </c>
      <c r="Q33" s="78">
        <v>4</v>
      </c>
      <c r="R33" s="78">
        <v>3</v>
      </c>
      <c r="S33" s="78">
        <v>4</v>
      </c>
      <c r="T33" s="78">
        <v>2</v>
      </c>
      <c r="U33" s="78">
        <v>4</v>
      </c>
      <c r="V33" s="78">
        <v>3</v>
      </c>
      <c r="W33" s="73">
        <f t="shared" si="1"/>
        <v>34</v>
      </c>
      <c r="X33" s="72">
        <v>76</v>
      </c>
      <c r="Y33" s="72">
        <v>72</v>
      </c>
      <c r="Z33" s="73">
        <f t="shared" si="2"/>
        <v>69</v>
      </c>
      <c r="AA33" s="73">
        <f t="shared" si="3"/>
        <v>217</v>
      </c>
      <c r="AB33" s="79">
        <f t="shared" si="4"/>
        <v>1</v>
      </c>
    </row>
    <row r="34" spans="1:28" ht="18" customHeight="1">
      <c r="A34" s="77">
        <v>23</v>
      </c>
      <c r="B34" s="80" t="s">
        <v>411</v>
      </c>
      <c r="C34" s="80" t="s">
        <v>412</v>
      </c>
      <c r="D34" s="78">
        <v>4</v>
      </c>
      <c r="E34" s="78">
        <v>2</v>
      </c>
      <c r="F34" s="78">
        <v>4</v>
      </c>
      <c r="G34" s="78">
        <v>4</v>
      </c>
      <c r="H34" s="78">
        <v>4</v>
      </c>
      <c r="I34" s="78">
        <v>3</v>
      </c>
      <c r="J34" s="78">
        <v>3</v>
      </c>
      <c r="K34" s="78">
        <v>4</v>
      </c>
      <c r="L34" s="78">
        <v>3</v>
      </c>
      <c r="M34" s="73">
        <f t="shared" si="0"/>
        <v>31</v>
      </c>
      <c r="N34" s="78">
        <v>4</v>
      </c>
      <c r="O34" s="78">
        <v>4</v>
      </c>
      <c r="P34" s="78">
        <v>5</v>
      </c>
      <c r="Q34" s="78">
        <v>4</v>
      </c>
      <c r="R34" s="78">
        <v>1</v>
      </c>
      <c r="S34" s="78">
        <v>6</v>
      </c>
      <c r="T34" s="78">
        <v>3</v>
      </c>
      <c r="U34" s="78">
        <v>3</v>
      </c>
      <c r="V34" s="78">
        <v>4</v>
      </c>
      <c r="W34" s="73">
        <f t="shared" si="1"/>
        <v>34</v>
      </c>
      <c r="X34" s="72">
        <v>77</v>
      </c>
      <c r="Y34" s="72">
        <v>75</v>
      </c>
      <c r="Z34" s="73">
        <f t="shared" si="2"/>
        <v>65</v>
      </c>
      <c r="AA34" s="73">
        <f t="shared" si="3"/>
        <v>217</v>
      </c>
      <c r="AB34" s="79">
        <f t="shared" si="4"/>
        <v>1</v>
      </c>
    </row>
    <row r="35" spans="1:28" ht="18" customHeight="1">
      <c r="A35" s="77">
        <v>27</v>
      </c>
      <c r="B35" s="80" t="s">
        <v>209</v>
      </c>
      <c r="C35" s="80" t="s">
        <v>423</v>
      </c>
      <c r="D35" s="78">
        <v>6</v>
      </c>
      <c r="E35" s="78">
        <v>4</v>
      </c>
      <c r="F35" s="78">
        <v>4</v>
      </c>
      <c r="G35" s="78">
        <v>4</v>
      </c>
      <c r="H35" s="78">
        <v>4</v>
      </c>
      <c r="I35" s="78">
        <v>3</v>
      </c>
      <c r="J35" s="78">
        <v>4</v>
      </c>
      <c r="K35" s="78">
        <v>5</v>
      </c>
      <c r="L35" s="78">
        <v>3</v>
      </c>
      <c r="M35" s="73">
        <f t="shared" si="0"/>
        <v>37</v>
      </c>
      <c r="N35" s="78">
        <v>4</v>
      </c>
      <c r="O35" s="78">
        <v>3</v>
      </c>
      <c r="P35" s="78">
        <v>5</v>
      </c>
      <c r="Q35" s="78">
        <v>4</v>
      </c>
      <c r="R35" s="78">
        <v>3</v>
      </c>
      <c r="S35" s="78">
        <v>4</v>
      </c>
      <c r="T35" s="78">
        <v>3</v>
      </c>
      <c r="U35" s="78">
        <v>3</v>
      </c>
      <c r="V35" s="78">
        <v>5</v>
      </c>
      <c r="W35" s="73">
        <f t="shared" si="1"/>
        <v>34</v>
      </c>
      <c r="X35" s="72">
        <v>74</v>
      </c>
      <c r="Y35" s="72">
        <v>73</v>
      </c>
      <c r="Z35" s="73">
        <f t="shared" si="2"/>
        <v>71</v>
      </c>
      <c r="AA35" s="73">
        <f t="shared" si="3"/>
        <v>218</v>
      </c>
      <c r="AB35" s="79">
        <f t="shared" si="4"/>
        <v>2</v>
      </c>
    </row>
    <row r="36" spans="1:28" ht="18" customHeight="1">
      <c r="A36" s="77">
        <v>27</v>
      </c>
      <c r="B36" s="80" t="s">
        <v>360</v>
      </c>
      <c r="C36" s="80" t="s">
        <v>428</v>
      </c>
      <c r="D36" s="78">
        <v>5</v>
      </c>
      <c r="E36" s="78">
        <v>3</v>
      </c>
      <c r="F36" s="78">
        <v>4</v>
      </c>
      <c r="G36" s="78">
        <v>4</v>
      </c>
      <c r="H36" s="78">
        <v>3</v>
      </c>
      <c r="I36" s="78">
        <v>3</v>
      </c>
      <c r="J36" s="78">
        <v>4</v>
      </c>
      <c r="K36" s="78">
        <v>5</v>
      </c>
      <c r="L36" s="78">
        <v>3</v>
      </c>
      <c r="M36" s="73">
        <f t="shared" si="0"/>
        <v>34</v>
      </c>
      <c r="N36" s="78">
        <v>5</v>
      </c>
      <c r="O36" s="78">
        <v>5</v>
      </c>
      <c r="P36" s="78">
        <v>5</v>
      </c>
      <c r="Q36" s="78">
        <v>4</v>
      </c>
      <c r="R36" s="78">
        <v>4</v>
      </c>
      <c r="S36" s="78">
        <v>5</v>
      </c>
      <c r="T36" s="78">
        <v>3</v>
      </c>
      <c r="U36" s="78">
        <v>3</v>
      </c>
      <c r="V36" s="78">
        <v>4</v>
      </c>
      <c r="W36" s="73">
        <f t="shared" si="1"/>
        <v>38</v>
      </c>
      <c r="X36" s="72">
        <v>73</v>
      </c>
      <c r="Y36" s="72">
        <v>73</v>
      </c>
      <c r="Z36" s="73">
        <f t="shared" si="2"/>
        <v>72</v>
      </c>
      <c r="AA36" s="73">
        <f t="shared" si="3"/>
        <v>218</v>
      </c>
      <c r="AB36" s="79">
        <f t="shared" si="4"/>
        <v>2</v>
      </c>
    </row>
    <row r="37" spans="1:28" ht="18" customHeight="1">
      <c r="A37" s="77">
        <v>27</v>
      </c>
      <c r="B37" s="80" t="s">
        <v>212</v>
      </c>
      <c r="C37" s="80" t="s">
        <v>433</v>
      </c>
      <c r="D37" s="78">
        <v>6</v>
      </c>
      <c r="E37" s="78">
        <v>3</v>
      </c>
      <c r="F37" s="78">
        <v>4</v>
      </c>
      <c r="G37" s="78">
        <v>4</v>
      </c>
      <c r="H37" s="78">
        <v>4</v>
      </c>
      <c r="I37" s="78">
        <v>3</v>
      </c>
      <c r="J37" s="78">
        <v>4</v>
      </c>
      <c r="K37" s="78">
        <v>6</v>
      </c>
      <c r="L37" s="78">
        <v>3</v>
      </c>
      <c r="M37" s="73">
        <f t="shared" si="0"/>
        <v>37</v>
      </c>
      <c r="N37" s="78">
        <v>3</v>
      </c>
      <c r="O37" s="78">
        <v>4</v>
      </c>
      <c r="P37" s="78">
        <v>5</v>
      </c>
      <c r="Q37" s="78">
        <v>5</v>
      </c>
      <c r="R37" s="78">
        <v>3</v>
      </c>
      <c r="S37" s="78">
        <v>5</v>
      </c>
      <c r="T37" s="78">
        <v>3</v>
      </c>
      <c r="U37" s="78">
        <v>2</v>
      </c>
      <c r="V37" s="78">
        <v>6</v>
      </c>
      <c r="W37" s="73">
        <f t="shared" si="1"/>
        <v>36</v>
      </c>
      <c r="X37" s="72">
        <v>76</v>
      </c>
      <c r="Y37" s="72">
        <v>69</v>
      </c>
      <c r="Z37" s="73">
        <f t="shared" si="2"/>
        <v>73</v>
      </c>
      <c r="AA37" s="73">
        <f t="shared" si="3"/>
        <v>218</v>
      </c>
      <c r="AB37" s="79">
        <f t="shared" si="4"/>
        <v>2</v>
      </c>
    </row>
    <row r="38" spans="1:28" ht="18" customHeight="1">
      <c r="A38" s="77">
        <v>27</v>
      </c>
      <c r="B38" s="80" t="s">
        <v>203</v>
      </c>
      <c r="C38" s="80" t="s">
        <v>440</v>
      </c>
      <c r="D38" s="78">
        <v>5</v>
      </c>
      <c r="E38" s="78">
        <v>3</v>
      </c>
      <c r="F38" s="78">
        <v>4</v>
      </c>
      <c r="G38" s="78">
        <v>4</v>
      </c>
      <c r="H38" s="78">
        <v>4</v>
      </c>
      <c r="I38" s="78">
        <v>3</v>
      </c>
      <c r="J38" s="78">
        <v>4</v>
      </c>
      <c r="K38" s="78">
        <v>5</v>
      </c>
      <c r="L38" s="78">
        <v>2</v>
      </c>
      <c r="M38" s="73">
        <f t="shared" si="0"/>
        <v>34</v>
      </c>
      <c r="N38" s="78">
        <v>5</v>
      </c>
      <c r="O38" s="78">
        <v>6</v>
      </c>
      <c r="P38" s="78">
        <v>6</v>
      </c>
      <c r="Q38" s="78">
        <v>4</v>
      </c>
      <c r="R38" s="78">
        <v>3</v>
      </c>
      <c r="S38" s="78">
        <v>4</v>
      </c>
      <c r="T38" s="78">
        <v>3</v>
      </c>
      <c r="U38" s="78">
        <v>4</v>
      </c>
      <c r="V38" s="78">
        <v>5</v>
      </c>
      <c r="W38" s="73">
        <f t="shared" si="1"/>
        <v>40</v>
      </c>
      <c r="X38" s="72">
        <v>75</v>
      </c>
      <c r="Y38" s="72">
        <v>69</v>
      </c>
      <c r="Z38" s="73">
        <f t="shared" si="2"/>
        <v>74</v>
      </c>
      <c r="AA38" s="73">
        <f t="shared" si="3"/>
        <v>218</v>
      </c>
      <c r="AB38" s="79">
        <f t="shared" si="4"/>
        <v>2</v>
      </c>
    </row>
    <row r="39" spans="1:28" ht="18" customHeight="1">
      <c r="A39" s="77">
        <v>27</v>
      </c>
      <c r="B39" s="80" t="s">
        <v>374</v>
      </c>
      <c r="C39" s="80" t="s">
        <v>445</v>
      </c>
      <c r="D39" s="78">
        <v>5</v>
      </c>
      <c r="E39" s="78">
        <v>5</v>
      </c>
      <c r="F39" s="78">
        <v>4</v>
      </c>
      <c r="G39" s="78">
        <v>4</v>
      </c>
      <c r="H39" s="78">
        <v>5</v>
      </c>
      <c r="I39" s="78">
        <v>2</v>
      </c>
      <c r="J39" s="78">
        <v>4</v>
      </c>
      <c r="K39" s="78">
        <v>5</v>
      </c>
      <c r="L39" s="78">
        <v>4</v>
      </c>
      <c r="M39" s="73">
        <f aca="true" t="shared" si="5" ref="M39:M70">SUM(D39:L39)</f>
        <v>38</v>
      </c>
      <c r="N39" s="78">
        <v>4</v>
      </c>
      <c r="O39" s="78">
        <v>5</v>
      </c>
      <c r="P39" s="78">
        <v>5</v>
      </c>
      <c r="Q39" s="78">
        <v>4</v>
      </c>
      <c r="R39" s="78">
        <v>4</v>
      </c>
      <c r="S39" s="78">
        <v>4</v>
      </c>
      <c r="T39" s="78">
        <v>3</v>
      </c>
      <c r="U39" s="78">
        <v>4</v>
      </c>
      <c r="V39" s="78">
        <v>4</v>
      </c>
      <c r="W39" s="73">
        <f aca="true" t="shared" si="6" ref="W39:W70">SUM(N39:V39)</f>
        <v>37</v>
      </c>
      <c r="X39" s="72">
        <v>69</v>
      </c>
      <c r="Y39" s="72">
        <v>74</v>
      </c>
      <c r="Z39" s="73">
        <f t="shared" si="2"/>
        <v>75</v>
      </c>
      <c r="AA39" s="73">
        <f t="shared" si="3"/>
        <v>218</v>
      </c>
      <c r="AB39" s="79">
        <f t="shared" si="4"/>
        <v>2</v>
      </c>
    </row>
    <row r="40" spans="1:28" ht="18" customHeight="1">
      <c r="A40" s="77">
        <v>27</v>
      </c>
      <c r="B40" s="80" t="s">
        <v>387</v>
      </c>
      <c r="C40" s="80" t="s">
        <v>456</v>
      </c>
      <c r="D40" s="78">
        <v>5</v>
      </c>
      <c r="E40" s="78">
        <v>4</v>
      </c>
      <c r="F40" s="78">
        <v>4</v>
      </c>
      <c r="G40" s="78">
        <v>7</v>
      </c>
      <c r="H40" s="78">
        <v>4</v>
      </c>
      <c r="I40" s="78">
        <v>4</v>
      </c>
      <c r="J40" s="78">
        <v>4</v>
      </c>
      <c r="K40" s="78">
        <v>6</v>
      </c>
      <c r="L40" s="78">
        <v>3</v>
      </c>
      <c r="M40" s="73">
        <f t="shared" si="5"/>
        <v>41</v>
      </c>
      <c r="N40" s="78">
        <v>5</v>
      </c>
      <c r="O40" s="78">
        <v>4</v>
      </c>
      <c r="P40" s="78">
        <v>5</v>
      </c>
      <c r="Q40" s="78">
        <v>4</v>
      </c>
      <c r="R40" s="78">
        <v>5</v>
      </c>
      <c r="S40" s="78">
        <v>4</v>
      </c>
      <c r="T40" s="78">
        <v>3</v>
      </c>
      <c r="U40" s="78">
        <v>3</v>
      </c>
      <c r="V40" s="78">
        <v>5</v>
      </c>
      <c r="W40" s="73">
        <f t="shared" si="6"/>
        <v>38</v>
      </c>
      <c r="X40" s="72">
        <v>70</v>
      </c>
      <c r="Y40" s="72">
        <v>69</v>
      </c>
      <c r="Z40" s="73">
        <f aca="true" t="shared" si="7" ref="Z40:Z71">SUM(M40+W40)</f>
        <v>79</v>
      </c>
      <c r="AA40" s="73">
        <f aca="true" t="shared" si="8" ref="AA40:AA71">SUM(X40+Y40+Z40)</f>
        <v>218</v>
      </c>
      <c r="AB40" s="79">
        <f t="shared" si="4"/>
        <v>2</v>
      </c>
    </row>
    <row r="41" spans="1:28" ht="18" customHeight="1">
      <c r="A41" s="77">
        <v>33</v>
      </c>
      <c r="B41" s="80" t="s">
        <v>369</v>
      </c>
      <c r="C41" s="80" t="s">
        <v>438</v>
      </c>
      <c r="D41" s="78">
        <v>5</v>
      </c>
      <c r="E41" s="78">
        <v>4</v>
      </c>
      <c r="F41" s="78">
        <v>4</v>
      </c>
      <c r="G41" s="78">
        <v>4</v>
      </c>
      <c r="H41" s="78">
        <v>4</v>
      </c>
      <c r="I41" s="78">
        <v>4</v>
      </c>
      <c r="J41" s="78">
        <v>4</v>
      </c>
      <c r="K41" s="78">
        <v>5</v>
      </c>
      <c r="L41" s="78">
        <v>2</v>
      </c>
      <c r="M41" s="73">
        <f t="shared" si="5"/>
        <v>36</v>
      </c>
      <c r="N41" s="78">
        <v>6</v>
      </c>
      <c r="O41" s="78">
        <v>5</v>
      </c>
      <c r="P41" s="78">
        <v>5</v>
      </c>
      <c r="Q41" s="78">
        <v>4</v>
      </c>
      <c r="R41" s="78">
        <v>3</v>
      </c>
      <c r="S41" s="78">
        <v>5</v>
      </c>
      <c r="T41" s="78">
        <v>4</v>
      </c>
      <c r="U41" s="78">
        <v>3</v>
      </c>
      <c r="V41" s="78">
        <v>4</v>
      </c>
      <c r="W41" s="73">
        <f t="shared" si="6"/>
        <v>39</v>
      </c>
      <c r="X41" s="72">
        <v>74</v>
      </c>
      <c r="Y41" s="72">
        <v>70</v>
      </c>
      <c r="Z41" s="73">
        <f t="shared" si="7"/>
        <v>75</v>
      </c>
      <c r="AA41" s="73">
        <f t="shared" si="8"/>
        <v>219</v>
      </c>
      <c r="AB41" s="79">
        <f aca="true" t="shared" si="9" ref="AB41:AB72">SUM(AA41-216)</f>
        <v>3</v>
      </c>
    </row>
    <row r="42" spans="1:28" ht="18" customHeight="1">
      <c r="A42" s="77">
        <v>33</v>
      </c>
      <c r="B42" s="80" t="s">
        <v>395</v>
      </c>
      <c r="C42" s="80" t="s">
        <v>465</v>
      </c>
      <c r="D42" s="78">
        <v>5</v>
      </c>
      <c r="E42" s="78">
        <v>4</v>
      </c>
      <c r="F42" s="78">
        <v>4</v>
      </c>
      <c r="G42" s="78">
        <v>4</v>
      </c>
      <c r="H42" s="78">
        <v>4</v>
      </c>
      <c r="I42" s="78">
        <v>4</v>
      </c>
      <c r="J42" s="78">
        <v>5</v>
      </c>
      <c r="K42" s="78">
        <v>5</v>
      </c>
      <c r="L42" s="78">
        <v>3</v>
      </c>
      <c r="M42" s="73">
        <f t="shared" si="5"/>
        <v>38</v>
      </c>
      <c r="N42" s="78">
        <v>5</v>
      </c>
      <c r="O42" s="78">
        <v>4</v>
      </c>
      <c r="P42" s="78">
        <v>4</v>
      </c>
      <c r="Q42" s="78">
        <v>4</v>
      </c>
      <c r="R42" s="78">
        <v>3</v>
      </c>
      <c r="S42" s="78">
        <v>4</v>
      </c>
      <c r="T42" s="78">
        <v>2</v>
      </c>
      <c r="U42" s="78">
        <v>3</v>
      </c>
      <c r="V42" s="78">
        <v>4</v>
      </c>
      <c r="W42" s="73">
        <f t="shared" si="6"/>
        <v>33</v>
      </c>
      <c r="X42" s="72">
        <v>73</v>
      </c>
      <c r="Y42" s="72">
        <v>75</v>
      </c>
      <c r="Z42" s="73">
        <f t="shared" si="7"/>
        <v>71</v>
      </c>
      <c r="AA42" s="73">
        <f t="shared" si="8"/>
        <v>219</v>
      </c>
      <c r="AB42" s="79">
        <f t="shared" si="9"/>
        <v>3</v>
      </c>
    </row>
    <row r="43" spans="1:28" ht="18" customHeight="1">
      <c r="A43" s="77">
        <v>33</v>
      </c>
      <c r="B43" s="80" t="s">
        <v>396</v>
      </c>
      <c r="C43" s="80" t="s">
        <v>466</v>
      </c>
      <c r="D43" s="78">
        <v>5</v>
      </c>
      <c r="E43" s="78">
        <v>4</v>
      </c>
      <c r="F43" s="78">
        <v>4</v>
      </c>
      <c r="G43" s="78">
        <v>4</v>
      </c>
      <c r="H43" s="78">
        <v>4</v>
      </c>
      <c r="I43" s="78">
        <v>4</v>
      </c>
      <c r="J43" s="78">
        <v>3</v>
      </c>
      <c r="K43" s="78">
        <v>5</v>
      </c>
      <c r="L43" s="78">
        <v>4</v>
      </c>
      <c r="M43" s="73">
        <f t="shared" si="5"/>
        <v>37</v>
      </c>
      <c r="N43" s="78">
        <v>4</v>
      </c>
      <c r="O43" s="78">
        <v>3</v>
      </c>
      <c r="P43" s="78">
        <v>4</v>
      </c>
      <c r="Q43" s="78">
        <v>4</v>
      </c>
      <c r="R43" s="78">
        <v>3</v>
      </c>
      <c r="S43" s="78">
        <v>4</v>
      </c>
      <c r="T43" s="78">
        <v>3</v>
      </c>
      <c r="U43" s="78">
        <v>4</v>
      </c>
      <c r="V43" s="78">
        <v>5</v>
      </c>
      <c r="W43" s="73">
        <f t="shared" si="6"/>
        <v>34</v>
      </c>
      <c r="X43" s="72">
        <v>74</v>
      </c>
      <c r="Y43" s="72">
        <v>74</v>
      </c>
      <c r="Z43" s="73">
        <f t="shared" si="7"/>
        <v>71</v>
      </c>
      <c r="AA43" s="73">
        <f t="shared" si="8"/>
        <v>219</v>
      </c>
      <c r="AB43" s="79">
        <f t="shared" si="9"/>
        <v>3</v>
      </c>
    </row>
    <row r="44" spans="1:28" ht="18" customHeight="1">
      <c r="A44" s="77">
        <v>36</v>
      </c>
      <c r="B44" s="80" t="s">
        <v>198</v>
      </c>
      <c r="C44" s="80" t="s">
        <v>435</v>
      </c>
      <c r="D44" s="78">
        <v>5</v>
      </c>
      <c r="E44" s="78">
        <v>4</v>
      </c>
      <c r="F44" s="78">
        <v>5</v>
      </c>
      <c r="G44" s="78">
        <v>4</v>
      </c>
      <c r="H44" s="78">
        <v>4</v>
      </c>
      <c r="I44" s="78">
        <v>2</v>
      </c>
      <c r="J44" s="78">
        <v>3</v>
      </c>
      <c r="K44" s="78">
        <v>4</v>
      </c>
      <c r="L44" s="78">
        <v>3</v>
      </c>
      <c r="M44" s="73">
        <f t="shared" si="5"/>
        <v>34</v>
      </c>
      <c r="N44" s="78">
        <v>5</v>
      </c>
      <c r="O44" s="78">
        <v>6</v>
      </c>
      <c r="P44" s="78">
        <v>4</v>
      </c>
      <c r="Q44" s="78">
        <v>4</v>
      </c>
      <c r="R44" s="78">
        <v>4</v>
      </c>
      <c r="S44" s="78">
        <v>7</v>
      </c>
      <c r="T44" s="78">
        <v>3</v>
      </c>
      <c r="U44" s="78">
        <v>3</v>
      </c>
      <c r="V44" s="78">
        <v>5</v>
      </c>
      <c r="W44" s="73">
        <f t="shared" si="6"/>
        <v>41</v>
      </c>
      <c r="X44" s="72">
        <v>70</v>
      </c>
      <c r="Y44" s="72">
        <v>75</v>
      </c>
      <c r="Z44" s="73">
        <f t="shared" si="7"/>
        <v>75</v>
      </c>
      <c r="AA44" s="73">
        <f t="shared" si="8"/>
        <v>220</v>
      </c>
      <c r="AB44" s="79">
        <f t="shared" si="9"/>
        <v>4</v>
      </c>
    </row>
    <row r="45" spans="1:28" ht="18" customHeight="1">
      <c r="A45" s="77">
        <v>36</v>
      </c>
      <c r="B45" s="80" t="s">
        <v>397</v>
      </c>
      <c r="C45" s="80" t="s">
        <v>469</v>
      </c>
      <c r="D45" s="78">
        <v>4</v>
      </c>
      <c r="E45" s="78">
        <v>4</v>
      </c>
      <c r="F45" s="78">
        <v>4</v>
      </c>
      <c r="G45" s="78">
        <v>5</v>
      </c>
      <c r="H45" s="78">
        <v>5</v>
      </c>
      <c r="I45" s="78">
        <v>3</v>
      </c>
      <c r="J45" s="78">
        <v>4</v>
      </c>
      <c r="K45" s="78">
        <v>4</v>
      </c>
      <c r="L45" s="78">
        <v>2</v>
      </c>
      <c r="M45" s="73">
        <f t="shared" si="5"/>
        <v>35</v>
      </c>
      <c r="N45" s="78">
        <v>4</v>
      </c>
      <c r="O45" s="78">
        <v>4</v>
      </c>
      <c r="P45" s="78">
        <v>5</v>
      </c>
      <c r="Q45" s="78">
        <v>3</v>
      </c>
      <c r="R45" s="78">
        <v>5</v>
      </c>
      <c r="S45" s="78">
        <v>4</v>
      </c>
      <c r="T45" s="78">
        <v>3</v>
      </c>
      <c r="U45" s="78">
        <v>4</v>
      </c>
      <c r="V45" s="78">
        <v>4</v>
      </c>
      <c r="W45" s="73">
        <f t="shared" si="6"/>
        <v>36</v>
      </c>
      <c r="X45" s="72">
        <v>72</v>
      </c>
      <c r="Y45" s="72">
        <v>77</v>
      </c>
      <c r="Z45" s="73">
        <f t="shared" si="7"/>
        <v>71</v>
      </c>
      <c r="AA45" s="73">
        <f t="shared" si="8"/>
        <v>220</v>
      </c>
      <c r="AB45" s="79">
        <f t="shared" si="9"/>
        <v>4</v>
      </c>
    </row>
    <row r="46" spans="1:28" ht="18" customHeight="1">
      <c r="A46" s="77">
        <v>38</v>
      </c>
      <c r="B46" s="80" t="s">
        <v>359</v>
      </c>
      <c r="C46" s="80" t="s">
        <v>427</v>
      </c>
      <c r="D46" s="78">
        <v>6</v>
      </c>
      <c r="E46" s="78">
        <v>3</v>
      </c>
      <c r="F46" s="78">
        <v>5</v>
      </c>
      <c r="G46" s="78">
        <v>4</v>
      </c>
      <c r="H46" s="78">
        <v>4</v>
      </c>
      <c r="I46" s="78">
        <v>3</v>
      </c>
      <c r="J46" s="78">
        <v>4</v>
      </c>
      <c r="K46" s="78">
        <v>5</v>
      </c>
      <c r="L46" s="78">
        <v>3</v>
      </c>
      <c r="M46" s="73">
        <f t="shared" si="5"/>
        <v>37</v>
      </c>
      <c r="N46" s="78">
        <v>4</v>
      </c>
      <c r="O46" s="78">
        <v>4</v>
      </c>
      <c r="P46" s="78">
        <v>5</v>
      </c>
      <c r="Q46" s="78">
        <v>4</v>
      </c>
      <c r="R46" s="78">
        <v>4</v>
      </c>
      <c r="S46" s="78">
        <v>4</v>
      </c>
      <c r="T46" s="78">
        <v>3</v>
      </c>
      <c r="U46" s="78">
        <v>4</v>
      </c>
      <c r="V46" s="78">
        <v>5</v>
      </c>
      <c r="W46" s="73">
        <f t="shared" si="6"/>
        <v>37</v>
      </c>
      <c r="X46" s="72">
        <v>75</v>
      </c>
      <c r="Y46" s="72">
        <v>72</v>
      </c>
      <c r="Z46" s="73">
        <f t="shared" si="7"/>
        <v>74</v>
      </c>
      <c r="AA46" s="73">
        <f t="shared" si="8"/>
        <v>221</v>
      </c>
      <c r="AB46" s="79">
        <f t="shared" si="9"/>
        <v>5</v>
      </c>
    </row>
    <row r="47" spans="1:28" ht="18" customHeight="1">
      <c r="A47" s="77">
        <v>38</v>
      </c>
      <c r="B47" s="80" t="s">
        <v>269</v>
      </c>
      <c r="C47" s="80" t="s">
        <v>429</v>
      </c>
      <c r="D47" s="78">
        <v>5</v>
      </c>
      <c r="E47" s="78">
        <v>4</v>
      </c>
      <c r="F47" s="78">
        <v>3</v>
      </c>
      <c r="G47" s="78">
        <v>4</v>
      </c>
      <c r="H47" s="78">
        <v>5</v>
      </c>
      <c r="I47" s="78">
        <v>4</v>
      </c>
      <c r="J47" s="78">
        <v>5</v>
      </c>
      <c r="K47" s="78">
        <v>5</v>
      </c>
      <c r="L47" s="78">
        <v>3</v>
      </c>
      <c r="M47" s="73">
        <f t="shared" si="5"/>
        <v>38</v>
      </c>
      <c r="N47" s="78">
        <v>4</v>
      </c>
      <c r="O47" s="78">
        <v>6</v>
      </c>
      <c r="P47" s="78">
        <v>5</v>
      </c>
      <c r="Q47" s="78">
        <v>4</v>
      </c>
      <c r="R47" s="78">
        <v>4</v>
      </c>
      <c r="S47" s="78">
        <v>4</v>
      </c>
      <c r="T47" s="78">
        <v>3</v>
      </c>
      <c r="U47" s="78">
        <v>3</v>
      </c>
      <c r="V47" s="78">
        <v>4</v>
      </c>
      <c r="W47" s="73">
        <f t="shared" si="6"/>
        <v>37</v>
      </c>
      <c r="X47" s="72">
        <v>73</v>
      </c>
      <c r="Y47" s="72">
        <v>73</v>
      </c>
      <c r="Z47" s="73">
        <f t="shared" si="7"/>
        <v>75</v>
      </c>
      <c r="AA47" s="73">
        <f t="shared" si="8"/>
        <v>221</v>
      </c>
      <c r="AB47" s="79">
        <f t="shared" si="9"/>
        <v>5</v>
      </c>
    </row>
    <row r="48" spans="1:28" ht="18" customHeight="1">
      <c r="A48" s="77">
        <v>38</v>
      </c>
      <c r="B48" s="80" t="s">
        <v>362</v>
      </c>
      <c r="C48" s="80" t="s">
        <v>431</v>
      </c>
      <c r="D48" s="78">
        <v>5</v>
      </c>
      <c r="E48" s="78">
        <v>3</v>
      </c>
      <c r="F48" s="78">
        <v>4</v>
      </c>
      <c r="G48" s="78">
        <v>4</v>
      </c>
      <c r="H48" s="78">
        <v>4</v>
      </c>
      <c r="I48" s="78">
        <v>3</v>
      </c>
      <c r="J48" s="78">
        <v>5</v>
      </c>
      <c r="K48" s="78">
        <v>5</v>
      </c>
      <c r="L48" s="78">
        <v>3</v>
      </c>
      <c r="M48" s="73">
        <f t="shared" si="5"/>
        <v>36</v>
      </c>
      <c r="N48" s="78">
        <v>4</v>
      </c>
      <c r="O48" s="78">
        <v>6</v>
      </c>
      <c r="P48" s="78">
        <v>7</v>
      </c>
      <c r="Q48" s="78">
        <v>5</v>
      </c>
      <c r="R48" s="78">
        <v>3</v>
      </c>
      <c r="S48" s="78">
        <v>5</v>
      </c>
      <c r="T48" s="78">
        <v>3</v>
      </c>
      <c r="U48" s="78">
        <v>3</v>
      </c>
      <c r="V48" s="78">
        <v>4</v>
      </c>
      <c r="W48" s="73">
        <f t="shared" si="6"/>
        <v>40</v>
      </c>
      <c r="X48" s="72">
        <v>71</v>
      </c>
      <c r="Y48" s="72">
        <v>74</v>
      </c>
      <c r="Z48" s="73">
        <f t="shared" si="7"/>
        <v>76</v>
      </c>
      <c r="AA48" s="73">
        <f t="shared" si="8"/>
        <v>221</v>
      </c>
      <c r="AB48" s="79">
        <f t="shared" si="9"/>
        <v>5</v>
      </c>
    </row>
    <row r="49" spans="1:28" ht="18" customHeight="1">
      <c r="A49" s="77">
        <v>38</v>
      </c>
      <c r="B49" s="80" t="s">
        <v>372</v>
      </c>
      <c r="C49" s="80" t="s">
        <v>443</v>
      </c>
      <c r="D49" s="78">
        <v>6</v>
      </c>
      <c r="E49" s="78">
        <v>5</v>
      </c>
      <c r="F49" s="78">
        <v>4</v>
      </c>
      <c r="G49" s="78">
        <v>4</v>
      </c>
      <c r="H49" s="78">
        <v>4</v>
      </c>
      <c r="I49" s="78">
        <v>3</v>
      </c>
      <c r="J49" s="78">
        <v>4</v>
      </c>
      <c r="K49" s="78">
        <v>5</v>
      </c>
      <c r="L49" s="78">
        <v>4</v>
      </c>
      <c r="M49" s="73">
        <f t="shared" si="5"/>
        <v>39</v>
      </c>
      <c r="N49" s="78">
        <v>5</v>
      </c>
      <c r="O49" s="78">
        <v>6</v>
      </c>
      <c r="P49" s="78">
        <v>6</v>
      </c>
      <c r="Q49" s="78">
        <v>4</v>
      </c>
      <c r="R49" s="78">
        <v>3</v>
      </c>
      <c r="S49" s="78">
        <v>5</v>
      </c>
      <c r="T49" s="78">
        <v>3</v>
      </c>
      <c r="U49" s="78">
        <v>3</v>
      </c>
      <c r="V49" s="78">
        <v>4</v>
      </c>
      <c r="W49" s="73">
        <f t="shared" si="6"/>
        <v>39</v>
      </c>
      <c r="X49" s="72">
        <v>70</v>
      </c>
      <c r="Y49" s="72">
        <v>73</v>
      </c>
      <c r="Z49" s="73">
        <f t="shared" si="7"/>
        <v>78</v>
      </c>
      <c r="AA49" s="73">
        <f t="shared" si="8"/>
        <v>221</v>
      </c>
      <c r="AB49" s="79">
        <f t="shared" si="9"/>
        <v>5</v>
      </c>
    </row>
    <row r="50" spans="1:28" ht="18" customHeight="1">
      <c r="A50" s="77">
        <v>38</v>
      </c>
      <c r="B50" s="80" t="s">
        <v>391</v>
      </c>
      <c r="C50" s="80" t="s">
        <v>461</v>
      </c>
      <c r="D50" s="78">
        <v>6</v>
      </c>
      <c r="E50" s="78">
        <v>4</v>
      </c>
      <c r="F50" s="78">
        <v>4</v>
      </c>
      <c r="G50" s="78">
        <v>5</v>
      </c>
      <c r="H50" s="78">
        <v>4</v>
      </c>
      <c r="I50" s="78">
        <v>3</v>
      </c>
      <c r="J50" s="78">
        <v>4</v>
      </c>
      <c r="K50" s="78">
        <v>4</v>
      </c>
      <c r="L50" s="78">
        <v>3</v>
      </c>
      <c r="M50" s="73">
        <f t="shared" si="5"/>
        <v>37</v>
      </c>
      <c r="N50" s="78">
        <v>6</v>
      </c>
      <c r="O50" s="78">
        <v>4</v>
      </c>
      <c r="P50" s="78">
        <v>5</v>
      </c>
      <c r="Q50" s="78">
        <v>4</v>
      </c>
      <c r="R50" s="78">
        <v>3</v>
      </c>
      <c r="S50" s="78">
        <v>5</v>
      </c>
      <c r="T50" s="78">
        <v>2</v>
      </c>
      <c r="U50" s="78">
        <v>4</v>
      </c>
      <c r="V50" s="78">
        <v>4</v>
      </c>
      <c r="W50" s="73">
        <f t="shared" si="6"/>
        <v>37</v>
      </c>
      <c r="X50" s="72">
        <v>75</v>
      </c>
      <c r="Y50" s="72">
        <v>72</v>
      </c>
      <c r="Z50" s="73">
        <f t="shared" si="7"/>
        <v>74</v>
      </c>
      <c r="AA50" s="73">
        <f t="shared" si="8"/>
        <v>221</v>
      </c>
      <c r="AB50" s="79">
        <f t="shared" si="9"/>
        <v>5</v>
      </c>
    </row>
    <row r="51" spans="1:28" ht="18" customHeight="1">
      <c r="A51" s="77">
        <v>38</v>
      </c>
      <c r="B51" s="80" t="s">
        <v>393</v>
      </c>
      <c r="C51" s="80" t="s">
        <v>463</v>
      </c>
      <c r="D51" s="78">
        <v>5</v>
      </c>
      <c r="E51" s="78">
        <v>4</v>
      </c>
      <c r="F51" s="78">
        <v>3</v>
      </c>
      <c r="G51" s="78">
        <v>4</v>
      </c>
      <c r="H51" s="78">
        <v>4</v>
      </c>
      <c r="I51" s="78">
        <v>3</v>
      </c>
      <c r="J51" s="78">
        <v>3</v>
      </c>
      <c r="K51" s="78">
        <v>4</v>
      </c>
      <c r="L51" s="78">
        <v>3</v>
      </c>
      <c r="M51" s="73">
        <f t="shared" si="5"/>
        <v>33</v>
      </c>
      <c r="N51" s="78">
        <v>4</v>
      </c>
      <c r="O51" s="78">
        <v>4</v>
      </c>
      <c r="P51" s="78">
        <v>5</v>
      </c>
      <c r="Q51" s="78">
        <v>4</v>
      </c>
      <c r="R51" s="78">
        <v>4</v>
      </c>
      <c r="S51" s="78">
        <v>7</v>
      </c>
      <c r="T51" s="78">
        <v>3</v>
      </c>
      <c r="U51" s="78">
        <v>5</v>
      </c>
      <c r="V51" s="78">
        <v>5</v>
      </c>
      <c r="W51" s="73">
        <f t="shared" si="6"/>
        <v>41</v>
      </c>
      <c r="X51" s="72">
        <v>73</v>
      </c>
      <c r="Y51" s="72">
        <v>74</v>
      </c>
      <c r="Z51" s="73">
        <f t="shared" si="7"/>
        <v>74</v>
      </c>
      <c r="AA51" s="73">
        <f t="shared" si="8"/>
        <v>221</v>
      </c>
      <c r="AB51" s="79">
        <f t="shared" si="9"/>
        <v>5</v>
      </c>
    </row>
    <row r="52" spans="1:28" ht="18" customHeight="1">
      <c r="A52" s="77">
        <v>38</v>
      </c>
      <c r="B52" s="80" t="s">
        <v>270</v>
      </c>
      <c r="C52" s="80" t="s">
        <v>210</v>
      </c>
      <c r="D52" s="78">
        <v>5</v>
      </c>
      <c r="E52" s="78">
        <v>4</v>
      </c>
      <c r="F52" s="78">
        <v>5</v>
      </c>
      <c r="G52" s="78">
        <v>4</v>
      </c>
      <c r="H52" s="78">
        <v>4</v>
      </c>
      <c r="I52" s="78">
        <v>3</v>
      </c>
      <c r="J52" s="78">
        <v>3</v>
      </c>
      <c r="K52" s="78">
        <v>4</v>
      </c>
      <c r="L52" s="78">
        <v>3</v>
      </c>
      <c r="M52" s="73">
        <f t="shared" si="5"/>
        <v>35</v>
      </c>
      <c r="N52" s="78">
        <v>4</v>
      </c>
      <c r="O52" s="78">
        <v>4</v>
      </c>
      <c r="P52" s="78">
        <v>5</v>
      </c>
      <c r="Q52" s="78">
        <v>4</v>
      </c>
      <c r="R52" s="78">
        <v>3</v>
      </c>
      <c r="S52" s="78">
        <v>4</v>
      </c>
      <c r="T52" s="78">
        <v>3</v>
      </c>
      <c r="U52" s="78">
        <v>4</v>
      </c>
      <c r="V52" s="78">
        <v>5</v>
      </c>
      <c r="W52" s="73">
        <f t="shared" si="6"/>
        <v>36</v>
      </c>
      <c r="X52" s="72">
        <v>78</v>
      </c>
      <c r="Y52" s="72">
        <v>72</v>
      </c>
      <c r="Z52" s="73">
        <f t="shared" si="7"/>
        <v>71</v>
      </c>
      <c r="AA52" s="73">
        <f t="shared" si="8"/>
        <v>221</v>
      </c>
      <c r="AB52" s="79">
        <f t="shared" si="9"/>
        <v>5</v>
      </c>
    </row>
    <row r="53" spans="1:28" ht="18" customHeight="1">
      <c r="A53" s="77">
        <v>45</v>
      </c>
      <c r="B53" s="80" t="s">
        <v>204</v>
      </c>
      <c r="C53" s="80" t="s">
        <v>426</v>
      </c>
      <c r="D53" s="78">
        <v>4</v>
      </c>
      <c r="E53" s="78">
        <v>4</v>
      </c>
      <c r="F53" s="78">
        <v>3</v>
      </c>
      <c r="G53" s="78">
        <v>3</v>
      </c>
      <c r="H53" s="78">
        <v>3</v>
      </c>
      <c r="I53" s="78">
        <v>3</v>
      </c>
      <c r="J53" s="78">
        <v>4</v>
      </c>
      <c r="K53" s="78">
        <v>5</v>
      </c>
      <c r="L53" s="78">
        <v>4</v>
      </c>
      <c r="M53" s="73">
        <f t="shared" si="5"/>
        <v>33</v>
      </c>
      <c r="N53" s="78">
        <v>5</v>
      </c>
      <c r="O53" s="78">
        <v>8</v>
      </c>
      <c r="P53" s="78">
        <v>6</v>
      </c>
      <c r="Q53" s="78">
        <v>4</v>
      </c>
      <c r="R53" s="78">
        <v>3</v>
      </c>
      <c r="S53" s="78">
        <v>4</v>
      </c>
      <c r="T53" s="78">
        <v>3</v>
      </c>
      <c r="U53" s="78">
        <v>4</v>
      </c>
      <c r="V53" s="78">
        <v>5</v>
      </c>
      <c r="W53" s="73">
        <f t="shared" si="6"/>
        <v>42</v>
      </c>
      <c r="X53" s="72">
        <v>75</v>
      </c>
      <c r="Y53" s="72">
        <v>72</v>
      </c>
      <c r="Z53" s="73">
        <f t="shared" si="7"/>
        <v>75</v>
      </c>
      <c r="AA53" s="73">
        <f t="shared" si="8"/>
        <v>222</v>
      </c>
      <c r="AB53" s="79">
        <f t="shared" si="9"/>
        <v>6</v>
      </c>
    </row>
    <row r="54" spans="1:28" ht="18" customHeight="1">
      <c r="A54" s="77">
        <v>45</v>
      </c>
      <c r="B54" s="80" t="s">
        <v>370</v>
      </c>
      <c r="C54" s="80" t="s">
        <v>439</v>
      </c>
      <c r="D54" s="78">
        <v>5</v>
      </c>
      <c r="E54" s="78">
        <v>4</v>
      </c>
      <c r="F54" s="78">
        <v>5</v>
      </c>
      <c r="G54" s="78">
        <v>4</v>
      </c>
      <c r="H54" s="78">
        <v>4</v>
      </c>
      <c r="I54" s="78">
        <v>3</v>
      </c>
      <c r="J54" s="78">
        <v>4</v>
      </c>
      <c r="K54" s="78">
        <v>5</v>
      </c>
      <c r="L54" s="78">
        <v>4</v>
      </c>
      <c r="M54" s="73">
        <f t="shared" si="5"/>
        <v>38</v>
      </c>
      <c r="N54" s="78">
        <v>5</v>
      </c>
      <c r="O54" s="78">
        <v>4</v>
      </c>
      <c r="P54" s="78">
        <v>4</v>
      </c>
      <c r="Q54" s="78">
        <v>4</v>
      </c>
      <c r="R54" s="78">
        <v>4</v>
      </c>
      <c r="S54" s="78">
        <v>5</v>
      </c>
      <c r="T54" s="78">
        <v>3</v>
      </c>
      <c r="U54" s="78">
        <v>5</v>
      </c>
      <c r="V54" s="78">
        <v>6</v>
      </c>
      <c r="W54" s="73">
        <f t="shared" si="6"/>
        <v>40</v>
      </c>
      <c r="X54" s="72">
        <v>70</v>
      </c>
      <c r="Y54" s="72">
        <v>74</v>
      </c>
      <c r="Z54" s="73">
        <f t="shared" si="7"/>
        <v>78</v>
      </c>
      <c r="AA54" s="73">
        <f t="shared" si="8"/>
        <v>222</v>
      </c>
      <c r="AB54" s="79">
        <f t="shared" si="9"/>
        <v>6</v>
      </c>
    </row>
    <row r="55" spans="1:28" ht="18" customHeight="1">
      <c r="A55" s="77">
        <v>45</v>
      </c>
      <c r="B55" s="80" t="s">
        <v>377</v>
      </c>
      <c r="C55" s="80" t="s">
        <v>449</v>
      </c>
      <c r="D55" s="78">
        <v>5</v>
      </c>
      <c r="E55" s="78">
        <v>3</v>
      </c>
      <c r="F55" s="78">
        <v>5</v>
      </c>
      <c r="G55" s="78">
        <v>3</v>
      </c>
      <c r="H55" s="78">
        <v>5</v>
      </c>
      <c r="I55" s="78">
        <v>3</v>
      </c>
      <c r="J55" s="78">
        <v>6</v>
      </c>
      <c r="K55" s="78">
        <v>6</v>
      </c>
      <c r="L55" s="78">
        <v>3</v>
      </c>
      <c r="M55" s="73">
        <f t="shared" si="5"/>
        <v>39</v>
      </c>
      <c r="N55" s="78">
        <v>5</v>
      </c>
      <c r="O55" s="78">
        <v>5</v>
      </c>
      <c r="P55" s="78">
        <v>5</v>
      </c>
      <c r="Q55" s="78">
        <v>5</v>
      </c>
      <c r="R55" s="78">
        <v>3</v>
      </c>
      <c r="S55" s="78">
        <v>6</v>
      </c>
      <c r="T55" s="78">
        <v>4</v>
      </c>
      <c r="U55" s="78">
        <v>4</v>
      </c>
      <c r="V55" s="78">
        <v>4</v>
      </c>
      <c r="W55" s="73">
        <f t="shared" si="6"/>
        <v>41</v>
      </c>
      <c r="X55" s="72">
        <v>72</v>
      </c>
      <c r="Y55" s="72">
        <v>70</v>
      </c>
      <c r="Z55" s="73">
        <f t="shared" si="7"/>
        <v>80</v>
      </c>
      <c r="AA55" s="73">
        <f t="shared" si="8"/>
        <v>222</v>
      </c>
      <c r="AB55" s="79">
        <f t="shared" si="9"/>
        <v>6</v>
      </c>
    </row>
    <row r="56" spans="1:28" ht="18" customHeight="1">
      <c r="A56" s="77">
        <v>45</v>
      </c>
      <c r="B56" s="80" t="s">
        <v>402</v>
      </c>
      <c r="C56" s="80" t="s">
        <v>474</v>
      </c>
      <c r="D56" s="78">
        <v>5</v>
      </c>
      <c r="E56" s="78">
        <v>5</v>
      </c>
      <c r="F56" s="78">
        <v>3</v>
      </c>
      <c r="G56" s="78">
        <v>4</v>
      </c>
      <c r="H56" s="78">
        <v>4</v>
      </c>
      <c r="I56" s="78">
        <v>4</v>
      </c>
      <c r="J56" s="78">
        <v>4</v>
      </c>
      <c r="K56" s="78">
        <v>5</v>
      </c>
      <c r="L56" s="78">
        <v>3</v>
      </c>
      <c r="M56" s="73">
        <f t="shared" si="5"/>
        <v>37</v>
      </c>
      <c r="N56" s="78">
        <v>4</v>
      </c>
      <c r="O56" s="78">
        <v>4</v>
      </c>
      <c r="P56" s="78">
        <v>5</v>
      </c>
      <c r="Q56" s="78">
        <v>3</v>
      </c>
      <c r="R56" s="78">
        <v>2</v>
      </c>
      <c r="S56" s="78">
        <v>4</v>
      </c>
      <c r="T56" s="78">
        <v>3</v>
      </c>
      <c r="U56" s="78">
        <v>4</v>
      </c>
      <c r="V56" s="78">
        <v>5</v>
      </c>
      <c r="W56" s="73">
        <f t="shared" si="6"/>
        <v>34</v>
      </c>
      <c r="X56" s="72">
        <v>76</v>
      </c>
      <c r="Y56" s="72">
        <v>75</v>
      </c>
      <c r="Z56" s="73">
        <f t="shared" si="7"/>
        <v>71</v>
      </c>
      <c r="AA56" s="73">
        <f t="shared" si="8"/>
        <v>222</v>
      </c>
      <c r="AB56" s="79">
        <f t="shared" si="9"/>
        <v>6</v>
      </c>
    </row>
    <row r="57" spans="1:28" ht="18" customHeight="1">
      <c r="A57" s="77">
        <v>45</v>
      </c>
      <c r="B57" s="80" t="s">
        <v>403</v>
      </c>
      <c r="C57" s="80" t="s">
        <v>404</v>
      </c>
      <c r="D57" s="78">
        <v>4</v>
      </c>
      <c r="E57" s="78">
        <v>4</v>
      </c>
      <c r="F57" s="78">
        <v>4</v>
      </c>
      <c r="G57" s="78">
        <v>4</v>
      </c>
      <c r="H57" s="78">
        <v>5</v>
      </c>
      <c r="I57" s="78">
        <v>3</v>
      </c>
      <c r="J57" s="78">
        <v>4</v>
      </c>
      <c r="K57" s="78">
        <v>4</v>
      </c>
      <c r="L57" s="78">
        <v>4</v>
      </c>
      <c r="M57" s="73">
        <f t="shared" si="5"/>
        <v>36</v>
      </c>
      <c r="N57" s="78">
        <v>6</v>
      </c>
      <c r="O57" s="78">
        <v>6</v>
      </c>
      <c r="P57" s="78">
        <v>4</v>
      </c>
      <c r="Q57" s="78">
        <v>3</v>
      </c>
      <c r="R57" s="78">
        <v>3</v>
      </c>
      <c r="S57" s="78">
        <v>4</v>
      </c>
      <c r="T57" s="78">
        <v>2</v>
      </c>
      <c r="U57" s="78">
        <v>3</v>
      </c>
      <c r="V57" s="78">
        <v>4</v>
      </c>
      <c r="W57" s="73">
        <f t="shared" si="6"/>
        <v>35</v>
      </c>
      <c r="X57" s="72">
        <v>76</v>
      </c>
      <c r="Y57" s="72">
        <v>75</v>
      </c>
      <c r="Z57" s="73">
        <f t="shared" si="7"/>
        <v>71</v>
      </c>
      <c r="AA57" s="73">
        <f t="shared" si="8"/>
        <v>222</v>
      </c>
      <c r="AB57" s="79">
        <f t="shared" si="9"/>
        <v>6</v>
      </c>
    </row>
    <row r="58" spans="1:28" ht="18" customHeight="1">
      <c r="A58" s="77">
        <v>50</v>
      </c>
      <c r="B58" s="80" t="s">
        <v>392</v>
      </c>
      <c r="C58" s="80" t="s">
        <v>462</v>
      </c>
      <c r="D58" s="78">
        <v>6</v>
      </c>
      <c r="E58" s="78">
        <v>4</v>
      </c>
      <c r="F58" s="78">
        <v>4</v>
      </c>
      <c r="G58" s="78">
        <v>5</v>
      </c>
      <c r="H58" s="78">
        <v>6</v>
      </c>
      <c r="I58" s="78">
        <v>3</v>
      </c>
      <c r="J58" s="78">
        <v>4</v>
      </c>
      <c r="K58" s="78">
        <v>4</v>
      </c>
      <c r="L58" s="78">
        <v>3</v>
      </c>
      <c r="M58" s="73">
        <f t="shared" si="5"/>
        <v>39</v>
      </c>
      <c r="N58" s="78">
        <v>4</v>
      </c>
      <c r="O58" s="78">
        <v>5</v>
      </c>
      <c r="P58" s="78">
        <v>6</v>
      </c>
      <c r="Q58" s="78">
        <v>4</v>
      </c>
      <c r="R58" s="78">
        <v>3</v>
      </c>
      <c r="S58" s="78">
        <v>4</v>
      </c>
      <c r="T58" s="78">
        <v>4</v>
      </c>
      <c r="U58" s="78">
        <v>4</v>
      </c>
      <c r="V58" s="78">
        <v>3</v>
      </c>
      <c r="W58" s="73">
        <f t="shared" si="6"/>
        <v>37</v>
      </c>
      <c r="X58" s="72">
        <v>74</v>
      </c>
      <c r="Y58" s="72">
        <v>73</v>
      </c>
      <c r="Z58" s="73">
        <f t="shared" si="7"/>
        <v>76</v>
      </c>
      <c r="AA58" s="73">
        <f t="shared" si="8"/>
        <v>223</v>
      </c>
      <c r="AB58" s="79">
        <f t="shared" si="9"/>
        <v>7</v>
      </c>
    </row>
    <row r="59" spans="1:28" ht="18" customHeight="1">
      <c r="A59" s="77">
        <v>50</v>
      </c>
      <c r="B59" s="80" t="s">
        <v>398</v>
      </c>
      <c r="C59" s="80" t="s">
        <v>399</v>
      </c>
      <c r="D59" s="78">
        <v>6</v>
      </c>
      <c r="E59" s="78">
        <v>4</v>
      </c>
      <c r="F59" s="78">
        <v>4</v>
      </c>
      <c r="G59" s="78">
        <v>4</v>
      </c>
      <c r="H59" s="78">
        <v>4</v>
      </c>
      <c r="I59" s="78">
        <v>3</v>
      </c>
      <c r="J59" s="78">
        <v>4</v>
      </c>
      <c r="K59" s="78">
        <v>5</v>
      </c>
      <c r="L59" s="78">
        <v>4</v>
      </c>
      <c r="M59" s="73">
        <f t="shared" si="5"/>
        <v>38</v>
      </c>
      <c r="N59" s="78">
        <v>4</v>
      </c>
      <c r="O59" s="78">
        <v>5</v>
      </c>
      <c r="P59" s="78">
        <v>5</v>
      </c>
      <c r="Q59" s="78">
        <v>4</v>
      </c>
      <c r="R59" s="78">
        <v>3</v>
      </c>
      <c r="S59" s="78">
        <v>4</v>
      </c>
      <c r="T59" s="78">
        <v>3</v>
      </c>
      <c r="U59" s="78">
        <v>4</v>
      </c>
      <c r="V59" s="78">
        <v>4</v>
      </c>
      <c r="W59" s="73">
        <f t="shared" si="6"/>
        <v>36</v>
      </c>
      <c r="X59" s="72">
        <v>72</v>
      </c>
      <c r="Y59" s="72">
        <v>77</v>
      </c>
      <c r="Z59" s="73">
        <f t="shared" si="7"/>
        <v>74</v>
      </c>
      <c r="AA59" s="73">
        <f t="shared" si="8"/>
        <v>223</v>
      </c>
      <c r="AB59" s="79">
        <f t="shared" si="9"/>
        <v>7</v>
      </c>
    </row>
    <row r="60" spans="1:28" ht="18" customHeight="1">
      <c r="A60" s="77">
        <v>50</v>
      </c>
      <c r="B60" s="80" t="s">
        <v>401</v>
      </c>
      <c r="C60" s="80" t="s">
        <v>472</v>
      </c>
      <c r="D60" s="78">
        <v>5</v>
      </c>
      <c r="E60" s="78">
        <v>4</v>
      </c>
      <c r="F60" s="78">
        <v>3</v>
      </c>
      <c r="G60" s="78">
        <v>5</v>
      </c>
      <c r="H60" s="78">
        <v>4</v>
      </c>
      <c r="I60" s="78">
        <v>3</v>
      </c>
      <c r="J60" s="78">
        <v>4</v>
      </c>
      <c r="K60" s="78">
        <v>4</v>
      </c>
      <c r="L60" s="78">
        <v>3</v>
      </c>
      <c r="M60" s="73">
        <f t="shared" si="5"/>
        <v>35</v>
      </c>
      <c r="N60" s="78">
        <v>4</v>
      </c>
      <c r="O60" s="78">
        <v>5</v>
      </c>
      <c r="P60" s="78">
        <v>5</v>
      </c>
      <c r="Q60" s="78">
        <v>5</v>
      </c>
      <c r="R60" s="78">
        <v>3</v>
      </c>
      <c r="S60" s="78">
        <v>5</v>
      </c>
      <c r="T60" s="78">
        <v>3</v>
      </c>
      <c r="U60" s="78">
        <v>4</v>
      </c>
      <c r="V60" s="78">
        <v>4</v>
      </c>
      <c r="W60" s="73">
        <f t="shared" si="6"/>
        <v>38</v>
      </c>
      <c r="X60" s="72">
        <v>74</v>
      </c>
      <c r="Y60" s="72">
        <v>76</v>
      </c>
      <c r="Z60" s="73">
        <f t="shared" si="7"/>
        <v>73</v>
      </c>
      <c r="AA60" s="73">
        <f t="shared" si="8"/>
        <v>223</v>
      </c>
      <c r="AB60" s="79">
        <f t="shared" si="9"/>
        <v>7</v>
      </c>
    </row>
    <row r="61" spans="1:28" ht="18" customHeight="1">
      <c r="A61" s="77">
        <v>53</v>
      </c>
      <c r="B61" s="80" t="s">
        <v>211</v>
      </c>
      <c r="C61" s="80" t="s">
        <v>467</v>
      </c>
      <c r="D61" s="78">
        <v>5</v>
      </c>
      <c r="E61" s="78">
        <v>3</v>
      </c>
      <c r="F61" s="78">
        <v>5</v>
      </c>
      <c r="G61" s="78">
        <v>4</v>
      </c>
      <c r="H61" s="78">
        <v>4</v>
      </c>
      <c r="I61" s="78">
        <v>3</v>
      </c>
      <c r="J61" s="78">
        <v>4</v>
      </c>
      <c r="K61" s="78">
        <v>5</v>
      </c>
      <c r="L61" s="78">
        <v>4</v>
      </c>
      <c r="M61" s="73">
        <f t="shared" si="5"/>
        <v>37</v>
      </c>
      <c r="N61" s="78">
        <v>5</v>
      </c>
      <c r="O61" s="78">
        <v>4</v>
      </c>
      <c r="P61" s="78">
        <v>5</v>
      </c>
      <c r="Q61" s="78">
        <v>4</v>
      </c>
      <c r="R61" s="78">
        <v>3</v>
      </c>
      <c r="S61" s="78">
        <v>6</v>
      </c>
      <c r="T61" s="78">
        <v>3</v>
      </c>
      <c r="U61" s="78">
        <v>3</v>
      </c>
      <c r="V61" s="78">
        <v>5</v>
      </c>
      <c r="W61" s="73">
        <f t="shared" si="6"/>
        <v>38</v>
      </c>
      <c r="X61" s="72">
        <v>75</v>
      </c>
      <c r="Y61" s="72">
        <v>74</v>
      </c>
      <c r="Z61" s="73">
        <f t="shared" si="7"/>
        <v>75</v>
      </c>
      <c r="AA61" s="73">
        <f t="shared" si="8"/>
        <v>224</v>
      </c>
      <c r="AB61" s="79">
        <f t="shared" si="9"/>
        <v>8</v>
      </c>
    </row>
    <row r="62" spans="1:28" ht="18" customHeight="1">
      <c r="A62" s="77">
        <v>53</v>
      </c>
      <c r="B62" s="80" t="s">
        <v>196</v>
      </c>
      <c r="C62" s="80" t="s">
        <v>473</v>
      </c>
      <c r="D62" s="78">
        <v>5</v>
      </c>
      <c r="E62" s="78">
        <v>4</v>
      </c>
      <c r="F62" s="78">
        <v>4</v>
      </c>
      <c r="G62" s="78">
        <v>4</v>
      </c>
      <c r="H62" s="78">
        <v>4</v>
      </c>
      <c r="I62" s="78">
        <v>2</v>
      </c>
      <c r="J62" s="78">
        <v>4</v>
      </c>
      <c r="K62" s="78">
        <v>5</v>
      </c>
      <c r="L62" s="78">
        <v>3</v>
      </c>
      <c r="M62" s="73">
        <f t="shared" si="5"/>
        <v>35</v>
      </c>
      <c r="N62" s="78">
        <v>4</v>
      </c>
      <c r="O62" s="78">
        <v>5</v>
      </c>
      <c r="P62" s="78">
        <v>5</v>
      </c>
      <c r="Q62" s="78">
        <v>5</v>
      </c>
      <c r="R62" s="78">
        <v>3</v>
      </c>
      <c r="S62" s="78">
        <v>5</v>
      </c>
      <c r="T62" s="78">
        <v>3</v>
      </c>
      <c r="U62" s="78">
        <v>3</v>
      </c>
      <c r="V62" s="78">
        <v>5</v>
      </c>
      <c r="W62" s="73">
        <f t="shared" si="6"/>
        <v>38</v>
      </c>
      <c r="X62" s="72">
        <v>73</v>
      </c>
      <c r="Y62" s="72">
        <v>78</v>
      </c>
      <c r="Z62" s="73">
        <f t="shared" si="7"/>
        <v>73</v>
      </c>
      <c r="AA62" s="73">
        <f t="shared" si="8"/>
        <v>224</v>
      </c>
      <c r="AB62" s="79">
        <f t="shared" si="9"/>
        <v>8</v>
      </c>
    </row>
    <row r="63" spans="1:28" ht="18" customHeight="1">
      <c r="A63" s="77">
        <v>53</v>
      </c>
      <c r="B63" s="80" t="s">
        <v>406</v>
      </c>
      <c r="C63" s="80" t="s">
        <v>476</v>
      </c>
      <c r="D63" s="78">
        <v>5</v>
      </c>
      <c r="E63" s="78">
        <v>4</v>
      </c>
      <c r="F63" s="78">
        <v>4</v>
      </c>
      <c r="G63" s="78">
        <v>4</v>
      </c>
      <c r="H63" s="78">
        <v>4</v>
      </c>
      <c r="I63" s="78">
        <v>3</v>
      </c>
      <c r="J63" s="78">
        <v>4</v>
      </c>
      <c r="K63" s="78">
        <v>5</v>
      </c>
      <c r="L63" s="78">
        <v>3</v>
      </c>
      <c r="M63" s="73">
        <f t="shared" si="5"/>
        <v>36</v>
      </c>
      <c r="N63" s="78">
        <v>4</v>
      </c>
      <c r="O63" s="78">
        <v>5</v>
      </c>
      <c r="P63" s="78">
        <v>5</v>
      </c>
      <c r="Q63" s="78">
        <v>4</v>
      </c>
      <c r="R63" s="78">
        <v>3</v>
      </c>
      <c r="S63" s="78">
        <v>5</v>
      </c>
      <c r="T63" s="78">
        <v>2</v>
      </c>
      <c r="U63" s="78">
        <v>4</v>
      </c>
      <c r="V63" s="78">
        <v>5</v>
      </c>
      <c r="W63" s="73">
        <f t="shared" si="6"/>
        <v>37</v>
      </c>
      <c r="X63" s="72">
        <v>74</v>
      </c>
      <c r="Y63" s="72">
        <v>77</v>
      </c>
      <c r="Z63" s="73">
        <f t="shared" si="7"/>
        <v>73</v>
      </c>
      <c r="AA63" s="73">
        <f t="shared" si="8"/>
        <v>224</v>
      </c>
      <c r="AB63" s="79">
        <f t="shared" si="9"/>
        <v>8</v>
      </c>
    </row>
    <row r="64" spans="1:28" ht="18" customHeight="1">
      <c r="A64" s="77">
        <v>53</v>
      </c>
      <c r="B64" s="80" t="s">
        <v>408</v>
      </c>
      <c r="C64" s="80" t="s">
        <v>478</v>
      </c>
      <c r="D64" s="78">
        <v>5</v>
      </c>
      <c r="E64" s="78">
        <v>5</v>
      </c>
      <c r="F64" s="78">
        <v>4</v>
      </c>
      <c r="G64" s="78">
        <v>5</v>
      </c>
      <c r="H64" s="78">
        <v>4</v>
      </c>
      <c r="I64" s="78">
        <v>2</v>
      </c>
      <c r="J64" s="78">
        <v>3</v>
      </c>
      <c r="K64" s="78">
        <v>6</v>
      </c>
      <c r="L64" s="78">
        <v>3</v>
      </c>
      <c r="M64" s="73">
        <f t="shared" si="5"/>
        <v>37</v>
      </c>
      <c r="N64" s="78">
        <v>3</v>
      </c>
      <c r="O64" s="78">
        <v>4</v>
      </c>
      <c r="P64" s="78">
        <v>5</v>
      </c>
      <c r="Q64" s="78">
        <v>4</v>
      </c>
      <c r="R64" s="78">
        <v>3</v>
      </c>
      <c r="S64" s="78">
        <v>5</v>
      </c>
      <c r="T64" s="78">
        <v>3</v>
      </c>
      <c r="U64" s="78">
        <v>4</v>
      </c>
      <c r="V64" s="78">
        <v>5</v>
      </c>
      <c r="W64" s="73">
        <f t="shared" si="6"/>
        <v>36</v>
      </c>
      <c r="X64" s="72">
        <v>73</v>
      </c>
      <c r="Y64" s="72">
        <v>78</v>
      </c>
      <c r="Z64" s="73">
        <f t="shared" si="7"/>
        <v>73</v>
      </c>
      <c r="AA64" s="73">
        <f t="shared" si="8"/>
        <v>224</v>
      </c>
      <c r="AB64" s="79">
        <f t="shared" si="9"/>
        <v>8</v>
      </c>
    </row>
    <row r="65" spans="1:28" ht="18" customHeight="1">
      <c r="A65" s="77">
        <v>53</v>
      </c>
      <c r="B65" s="80" t="s">
        <v>409</v>
      </c>
      <c r="C65" s="80" t="s">
        <v>479</v>
      </c>
      <c r="D65" s="78">
        <v>5</v>
      </c>
      <c r="E65" s="78">
        <v>4</v>
      </c>
      <c r="F65" s="78">
        <v>4</v>
      </c>
      <c r="G65" s="78">
        <v>3</v>
      </c>
      <c r="H65" s="78">
        <v>4</v>
      </c>
      <c r="I65" s="78">
        <v>2</v>
      </c>
      <c r="J65" s="78">
        <v>4</v>
      </c>
      <c r="K65" s="78">
        <v>5</v>
      </c>
      <c r="L65" s="78">
        <v>5</v>
      </c>
      <c r="M65" s="73">
        <f t="shared" si="5"/>
        <v>36</v>
      </c>
      <c r="N65" s="78">
        <v>4</v>
      </c>
      <c r="O65" s="78">
        <v>4</v>
      </c>
      <c r="P65" s="78">
        <v>4</v>
      </c>
      <c r="Q65" s="78">
        <v>4</v>
      </c>
      <c r="R65" s="78">
        <v>5</v>
      </c>
      <c r="S65" s="78">
        <v>5</v>
      </c>
      <c r="T65" s="78">
        <v>3</v>
      </c>
      <c r="U65" s="78">
        <v>3</v>
      </c>
      <c r="V65" s="78">
        <v>4</v>
      </c>
      <c r="W65" s="73">
        <f t="shared" si="6"/>
        <v>36</v>
      </c>
      <c r="X65" s="72">
        <v>79</v>
      </c>
      <c r="Y65" s="72">
        <v>73</v>
      </c>
      <c r="Z65" s="73">
        <f t="shared" si="7"/>
        <v>72</v>
      </c>
      <c r="AA65" s="73">
        <f t="shared" si="8"/>
        <v>224</v>
      </c>
      <c r="AB65" s="79">
        <f t="shared" si="9"/>
        <v>8</v>
      </c>
    </row>
    <row r="66" spans="1:28" ht="18" customHeight="1">
      <c r="A66" s="77">
        <v>58</v>
      </c>
      <c r="B66" s="80" t="s">
        <v>208</v>
      </c>
      <c r="C66" s="80" t="s">
        <v>424</v>
      </c>
      <c r="D66" s="78">
        <v>5</v>
      </c>
      <c r="E66" s="78">
        <v>4</v>
      </c>
      <c r="F66" s="78">
        <v>5</v>
      </c>
      <c r="G66" s="78">
        <v>4</v>
      </c>
      <c r="H66" s="78">
        <v>4</v>
      </c>
      <c r="I66" s="78">
        <v>3</v>
      </c>
      <c r="J66" s="78">
        <v>4</v>
      </c>
      <c r="K66" s="78">
        <v>5</v>
      </c>
      <c r="L66" s="78">
        <v>4</v>
      </c>
      <c r="M66" s="73">
        <f t="shared" si="5"/>
        <v>38</v>
      </c>
      <c r="N66" s="78">
        <v>5</v>
      </c>
      <c r="O66" s="78">
        <v>5</v>
      </c>
      <c r="P66" s="78">
        <v>6</v>
      </c>
      <c r="Q66" s="78">
        <v>5</v>
      </c>
      <c r="R66" s="78">
        <v>3</v>
      </c>
      <c r="S66" s="78">
        <v>5</v>
      </c>
      <c r="T66" s="78">
        <v>4</v>
      </c>
      <c r="U66" s="78">
        <v>3</v>
      </c>
      <c r="V66" s="78">
        <v>4</v>
      </c>
      <c r="W66" s="73">
        <f t="shared" si="6"/>
        <v>40</v>
      </c>
      <c r="X66" s="72">
        <v>72</v>
      </c>
      <c r="Y66" s="72">
        <v>75</v>
      </c>
      <c r="Z66" s="73">
        <f t="shared" si="7"/>
        <v>78</v>
      </c>
      <c r="AA66" s="73">
        <f t="shared" si="8"/>
        <v>225</v>
      </c>
      <c r="AB66" s="79">
        <f t="shared" si="9"/>
        <v>9</v>
      </c>
    </row>
    <row r="67" spans="1:28" ht="18" customHeight="1">
      <c r="A67" s="77">
        <v>58</v>
      </c>
      <c r="B67" s="80" t="s">
        <v>365</v>
      </c>
      <c r="C67" s="80" t="s">
        <v>432</v>
      </c>
      <c r="D67" s="78">
        <v>8</v>
      </c>
      <c r="E67" s="78">
        <v>4</v>
      </c>
      <c r="F67" s="78">
        <v>4</v>
      </c>
      <c r="G67" s="78">
        <v>5</v>
      </c>
      <c r="H67" s="78">
        <v>4</v>
      </c>
      <c r="I67" s="78">
        <v>3</v>
      </c>
      <c r="J67" s="78">
        <v>4</v>
      </c>
      <c r="K67" s="78">
        <v>6</v>
      </c>
      <c r="L67" s="78">
        <v>4</v>
      </c>
      <c r="M67" s="73">
        <f t="shared" si="5"/>
        <v>42</v>
      </c>
      <c r="N67" s="78">
        <v>4</v>
      </c>
      <c r="O67" s="78">
        <v>6</v>
      </c>
      <c r="P67" s="78">
        <v>5</v>
      </c>
      <c r="Q67" s="78">
        <v>5</v>
      </c>
      <c r="R67" s="78">
        <v>2</v>
      </c>
      <c r="S67" s="78">
        <v>5</v>
      </c>
      <c r="T67" s="78">
        <v>3</v>
      </c>
      <c r="U67" s="78">
        <v>4</v>
      </c>
      <c r="V67" s="78">
        <v>4</v>
      </c>
      <c r="W67" s="73">
        <f t="shared" si="6"/>
        <v>38</v>
      </c>
      <c r="X67" s="72">
        <v>73</v>
      </c>
      <c r="Y67" s="72">
        <v>72</v>
      </c>
      <c r="Z67" s="73">
        <f t="shared" si="7"/>
        <v>80</v>
      </c>
      <c r="AA67" s="73">
        <f t="shared" si="8"/>
        <v>225</v>
      </c>
      <c r="AB67" s="79">
        <f t="shared" si="9"/>
        <v>9</v>
      </c>
    </row>
    <row r="68" spans="1:28" ht="18" customHeight="1">
      <c r="A68" s="77">
        <v>58</v>
      </c>
      <c r="B68" s="80" t="s">
        <v>213</v>
      </c>
      <c r="C68" s="80" t="s">
        <v>483</v>
      </c>
      <c r="D68" s="78">
        <v>5</v>
      </c>
      <c r="E68" s="78">
        <v>3</v>
      </c>
      <c r="F68" s="78">
        <v>4</v>
      </c>
      <c r="G68" s="78">
        <v>5</v>
      </c>
      <c r="H68" s="78">
        <v>4</v>
      </c>
      <c r="I68" s="78">
        <v>3</v>
      </c>
      <c r="J68" s="78">
        <v>4</v>
      </c>
      <c r="K68" s="78">
        <v>5</v>
      </c>
      <c r="L68" s="78">
        <v>4</v>
      </c>
      <c r="M68" s="73">
        <f t="shared" si="5"/>
        <v>37</v>
      </c>
      <c r="N68" s="78">
        <v>4</v>
      </c>
      <c r="O68" s="78">
        <v>4</v>
      </c>
      <c r="P68" s="78">
        <v>5</v>
      </c>
      <c r="Q68" s="78">
        <v>4</v>
      </c>
      <c r="R68" s="78">
        <v>3</v>
      </c>
      <c r="S68" s="78">
        <v>4</v>
      </c>
      <c r="T68" s="78">
        <v>3</v>
      </c>
      <c r="U68" s="78">
        <v>4</v>
      </c>
      <c r="V68" s="78">
        <v>4</v>
      </c>
      <c r="W68" s="73">
        <f t="shared" si="6"/>
        <v>35</v>
      </c>
      <c r="X68" s="72">
        <v>79</v>
      </c>
      <c r="Y68" s="72">
        <v>74</v>
      </c>
      <c r="Z68" s="73">
        <f t="shared" si="7"/>
        <v>72</v>
      </c>
      <c r="AA68" s="73">
        <f t="shared" si="8"/>
        <v>225</v>
      </c>
      <c r="AB68" s="79">
        <f t="shared" si="9"/>
        <v>9</v>
      </c>
    </row>
    <row r="69" spans="1:28" ht="18" customHeight="1">
      <c r="A69" s="77">
        <v>61</v>
      </c>
      <c r="B69" s="80" t="s">
        <v>400</v>
      </c>
      <c r="C69" s="80" t="s">
        <v>470</v>
      </c>
      <c r="D69" s="78">
        <v>5</v>
      </c>
      <c r="E69" s="78">
        <v>4</v>
      </c>
      <c r="F69" s="78">
        <v>4</v>
      </c>
      <c r="G69" s="78">
        <v>3</v>
      </c>
      <c r="H69" s="78">
        <v>4</v>
      </c>
      <c r="I69" s="78">
        <v>3</v>
      </c>
      <c r="J69" s="78">
        <v>5</v>
      </c>
      <c r="K69" s="78">
        <v>5</v>
      </c>
      <c r="L69" s="78">
        <v>3</v>
      </c>
      <c r="M69" s="73">
        <f t="shared" si="5"/>
        <v>36</v>
      </c>
      <c r="N69" s="78">
        <v>5</v>
      </c>
      <c r="O69" s="78">
        <v>7</v>
      </c>
      <c r="P69" s="78">
        <v>5</v>
      </c>
      <c r="Q69" s="78">
        <v>3</v>
      </c>
      <c r="R69" s="78">
        <v>2</v>
      </c>
      <c r="S69" s="78">
        <v>5</v>
      </c>
      <c r="T69" s="78">
        <v>3</v>
      </c>
      <c r="U69" s="78">
        <v>7</v>
      </c>
      <c r="V69" s="78">
        <v>4</v>
      </c>
      <c r="W69" s="73">
        <f t="shared" si="6"/>
        <v>41</v>
      </c>
      <c r="X69" s="72">
        <v>77</v>
      </c>
      <c r="Y69" s="72">
        <v>72</v>
      </c>
      <c r="Z69" s="73">
        <f t="shared" si="7"/>
        <v>77</v>
      </c>
      <c r="AA69" s="73">
        <f t="shared" si="8"/>
        <v>226</v>
      </c>
      <c r="AB69" s="79">
        <f t="shared" si="9"/>
        <v>10</v>
      </c>
    </row>
    <row r="70" spans="1:28" ht="18" customHeight="1">
      <c r="A70" s="77">
        <v>61</v>
      </c>
      <c r="B70" s="80" t="s">
        <v>200</v>
      </c>
      <c r="C70" s="80" t="s">
        <v>471</v>
      </c>
      <c r="D70" s="78">
        <v>5</v>
      </c>
      <c r="E70" s="78">
        <v>4</v>
      </c>
      <c r="F70" s="78">
        <v>3</v>
      </c>
      <c r="G70" s="78">
        <v>6</v>
      </c>
      <c r="H70" s="78">
        <v>4</v>
      </c>
      <c r="I70" s="78">
        <v>2</v>
      </c>
      <c r="J70" s="78">
        <v>4</v>
      </c>
      <c r="K70" s="78">
        <v>5</v>
      </c>
      <c r="L70" s="78">
        <v>4</v>
      </c>
      <c r="M70" s="73">
        <f t="shared" si="5"/>
        <v>37</v>
      </c>
      <c r="N70" s="78">
        <v>5</v>
      </c>
      <c r="O70" s="78">
        <v>4</v>
      </c>
      <c r="P70" s="78">
        <v>5</v>
      </c>
      <c r="Q70" s="78">
        <v>4</v>
      </c>
      <c r="R70" s="78">
        <v>3</v>
      </c>
      <c r="S70" s="78">
        <v>5</v>
      </c>
      <c r="T70" s="78">
        <v>4</v>
      </c>
      <c r="U70" s="78">
        <v>3</v>
      </c>
      <c r="V70" s="78">
        <v>6</v>
      </c>
      <c r="W70" s="73">
        <f t="shared" si="6"/>
        <v>39</v>
      </c>
      <c r="X70" s="72">
        <v>75</v>
      </c>
      <c r="Y70" s="72">
        <v>75</v>
      </c>
      <c r="Z70" s="73">
        <f t="shared" si="7"/>
        <v>76</v>
      </c>
      <c r="AA70" s="73">
        <f t="shared" si="8"/>
        <v>226</v>
      </c>
      <c r="AB70" s="79">
        <f t="shared" si="9"/>
        <v>10</v>
      </c>
    </row>
    <row r="71" spans="1:28" ht="18" customHeight="1">
      <c r="A71" s="77">
        <v>61</v>
      </c>
      <c r="B71" s="80" t="s">
        <v>407</v>
      </c>
      <c r="C71" s="80" t="s">
        <v>477</v>
      </c>
      <c r="D71" s="78">
        <v>5</v>
      </c>
      <c r="E71" s="78">
        <v>5</v>
      </c>
      <c r="F71" s="78">
        <v>4</v>
      </c>
      <c r="G71" s="78">
        <v>5</v>
      </c>
      <c r="H71" s="78">
        <v>4</v>
      </c>
      <c r="I71" s="78">
        <v>3</v>
      </c>
      <c r="J71" s="78">
        <v>4</v>
      </c>
      <c r="K71" s="78">
        <v>5</v>
      </c>
      <c r="L71" s="78">
        <v>3</v>
      </c>
      <c r="M71" s="73">
        <f aca="true" t="shared" si="10" ref="M71:M90">SUM(D71:L71)</f>
        <v>38</v>
      </c>
      <c r="N71" s="78">
        <v>5</v>
      </c>
      <c r="O71" s="78">
        <v>4</v>
      </c>
      <c r="P71" s="78">
        <v>7</v>
      </c>
      <c r="Q71" s="78">
        <v>3</v>
      </c>
      <c r="R71" s="78">
        <v>3</v>
      </c>
      <c r="S71" s="78">
        <v>4</v>
      </c>
      <c r="T71" s="78">
        <v>3</v>
      </c>
      <c r="U71" s="78">
        <v>3</v>
      </c>
      <c r="V71" s="78">
        <v>5</v>
      </c>
      <c r="W71" s="73">
        <f aca="true" t="shared" si="11" ref="W71:W90">SUM(N71:V71)</f>
        <v>37</v>
      </c>
      <c r="X71" s="72">
        <v>77</v>
      </c>
      <c r="Y71" s="72">
        <v>74</v>
      </c>
      <c r="Z71" s="73">
        <f t="shared" si="7"/>
        <v>75</v>
      </c>
      <c r="AA71" s="73">
        <f t="shared" si="8"/>
        <v>226</v>
      </c>
      <c r="AB71" s="79">
        <f t="shared" si="9"/>
        <v>10</v>
      </c>
    </row>
    <row r="72" spans="1:28" ht="18" customHeight="1">
      <c r="A72" s="77">
        <v>64</v>
      </c>
      <c r="B72" s="80" t="s">
        <v>415</v>
      </c>
      <c r="C72" s="80" t="s">
        <v>486</v>
      </c>
      <c r="D72" s="78">
        <v>5</v>
      </c>
      <c r="E72" s="78">
        <v>3</v>
      </c>
      <c r="F72" s="78">
        <v>5</v>
      </c>
      <c r="G72" s="78">
        <v>4</v>
      </c>
      <c r="H72" s="78">
        <v>4</v>
      </c>
      <c r="I72" s="78">
        <v>3</v>
      </c>
      <c r="J72" s="78">
        <v>4</v>
      </c>
      <c r="K72" s="78">
        <v>5</v>
      </c>
      <c r="L72" s="78">
        <v>3</v>
      </c>
      <c r="M72" s="73">
        <f t="shared" si="10"/>
        <v>36</v>
      </c>
      <c r="N72" s="78">
        <v>5</v>
      </c>
      <c r="O72" s="78">
        <v>4</v>
      </c>
      <c r="P72" s="78">
        <v>6</v>
      </c>
      <c r="Q72" s="78">
        <v>4</v>
      </c>
      <c r="R72" s="78">
        <v>3</v>
      </c>
      <c r="S72" s="78">
        <v>4</v>
      </c>
      <c r="T72" s="78">
        <v>3</v>
      </c>
      <c r="U72" s="78">
        <v>2</v>
      </c>
      <c r="V72" s="78">
        <v>4</v>
      </c>
      <c r="W72" s="73">
        <f t="shared" si="11"/>
        <v>35</v>
      </c>
      <c r="X72" s="72">
        <v>80</v>
      </c>
      <c r="Y72" s="72">
        <v>76</v>
      </c>
      <c r="Z72" s="73">
        <f aca="true" t="shared" si="12" ref="Z72:Z89">SUM(M72+W72)</f>
        <v>71</v>
      </c>
      <c r="AA72" s="73">
        <f aca="true" t="shared" si="13" ref="AA72:AA89">SUM(X72+Y72+Z72)</f>
        <v>227</v>
      </c>
      <c r="AB72" s="79">
        <f t="shared" si="9"/>
        <v>11</v>
      </c>
    </row>
    <row r="73" spans="1:28" ht="18" customHeight="1">
      <c r="A73" s="77">
        <v>65</v>
      </c>
      <c r="B73" s="80" t="s">
        <v>206</v>
      </c>
      <c r="C73" s="80" t="s">
        <v>481</v>
      </c>
      <c r="D73" s="78">
        <v>6</v>
      </c>
      <c r="E73" s="78">
        <v>3</v>
      </c>
      <c r="F73" s="78">
        <v>3</v>
      </c>
      <c r="G73" s="78">
        <v>5</v>
      </c>
      <c r="H73" s="78">
        <v>4</v>
      </c>
      <c r="I73" s="78">
        <v>4</v>
      </c>
      <c r="J73" s="78">
        <v>3</v>
      </c>
      <c r="K73" s="78">
        <v>5</v>
      </c>
      <c r="L73" s="78">
        <v>4</v>
      </c>
      <c r="M73" s="73">
        <f t="shared" si="10"/>
        <v>37</v>
      </c>
      <c r="N73" s="78">
        <v>4</v>
      </c>
      <c r="O73" s="78">
        <v>5</v>
      </c>
      <c r="P73" s="78">
        <v>6</v>
      </c>
      <c r="Q73" s="78">
        <v>4</v>
      </c>
      <c r="R73" s="78">
        <v>3</v>
      </c>
      <c r="S73" s="78">
        <v>4</v>
      </c>
      <c r="T73" s="78">
        <v>3</v>
      </c>
      <c r="U73" s="78">
        <v>4</v>
      </c>
      <c r="V73" s="78">
        <v>5</v>
      </c>
      <c r="W73" s="73">
        <f t="shared" si="11"/>
        <v>38</v>
      </c>
      <c r="X73" s="72">
        <v>80</v>
      </c>
      <c r="Y73" s="72">
        <v>73</v>
      </c>
      <c r="Z73" s="73">
        <f t="shared" si="12"/>
        <v>75</v>
      </c>
      <c r="AA73" s="73">
        <f t="shared" si="13"/>
        <v>228</v>
      </c>
      <c r="AB73" s="79">
        <f aca="true" t="shared" si="14" ref="AB73:AB89">SUM(AA73-216)</f>
        <v>12</v>
      </c>
    </row>
    <row r="74" spans="1:28" ht="18" customHeight="1">
      <c r="A74" s="77">
        <v>66</v>
      </c>
      <c r="B74" s="80" t="s">
        <v>410</v>
      </c>
      <c r="C74" s="80" t="s">
        <v>480</v>
      </c>
      <c r="D74" s="78">
        <v>8</v>
      </c>
      <c r="E74" s="78">
        <v>3</v>
      </c>
      <c r="F74" s="78">
        <v>4</v>
      </c>
      <c r="G74" s="78">
        <v>5</v>
      </c>
      <c r="H74" s="78">
        <v>3</v>
      </c>
      <c r="I74" s="78">
        <v>4</v>
      </c>
      <c r="J74" s="78">
        <v>4</v>
      </c>
      <c r="K74" s="78">
        <v>5</v>
      </c>
      <c r="L74" s="78">
        <v>3</v>
      </c>
      <c r="M74" s="73">
        <f t="shared" si="10"/>
        <v>39</v>
      </c>
      <c r="N74" s="78">
        <v>4</v>
      </c>
      <c r="O74" s="78">
        <v>7</v>
      </c>
      <c r="P74" s="78">
        <v>5</v>
      </c>
      <c r="Q74" s="78">
        <v>3</v>
      </c>
      <c r="R74" s="78">
        <v>3</v>
      </c>
      <c r="S74" s="78">
        <v>6</v>
      </c>
      <c r="T74" s="78">
        <v>3</v>
      </c>
      <c r="U74" s="78">
        <v>4</v>
      </c>
      <c r="V74" s="78">
        <v>4</v>
      </c>
      <c r="W74" s="73">
        <f t="shared" si="11"/>
        <v>39</v>
      </c>
      <c r="X74" s="72">
        <v>77</v>
      </c>
      <c r="Y74" s="72">
        <v>75</v>
      </c>
      <c r="Z74" s="73">
        <f t="shared" si="12"/>
        <v>78</v>
      </c>
      <c r="AA74" s="73">
        <f t="shared" si="13"/>
        <v>230</v>
      </c>
      <c r="AB74" s="79">
        <f t="shared" si="14"/>
        <v>14</v>
      </c>
    </row>
    <row r="75" spans="1:28" ht="18" customHeight="1">
      <c r="A75" s="77">
        <v>66</v>
      </c>
      <c r="B75" s="80" t="s">
        <v>416</v>
      </c>
      <c r="C75" s="80" t="s">
        <v>487</v>
      </c>
      <c r="D75" s="78">
        <v>5</v>
      </c>
      <c r="E75" s="78">
        <v>4</v>
      </c>
      <c r="F75" s="78">
        <v>4</v>
      </c>
      <c r="G75" s="78">
        <v>5</v>
      </c>
      <c r="H75" s="78">
        <v>4</v>
      </c>
      <c r="I75" s="78">
        <v>2</v>
      </c>
      <c r="J75" s="78">
        <v>4</v>
      </c>
      <c r="K75" s="78">
        <v>5</v>
      </c>
      <c r="L75" s="78">
        <v>3</v>
      </c>
      <c r="M75" s="73">
        <f t="shared" si="10"/>
        <v>36</v>
      </c>
      <c r="N75" s="78">
        <v>3</v>
      </c>
      <c r="O75" s="78">
        <v>4</v>
      </c>
      <c r="P75" s="78">
        <v>5</v>
      </c>
      <c r="Q75" s="78">
        <v>6</v>
      </c>
      <c r="R75" s="78">
        <v>3</v>
      </c>
      <c r="S75" s="78">
        <v>5</v>
      </c>
      <c r="T75" s="78">
        <v>3</v>
      </c>
      <c r="U75" s="78">
        <v>4</v>
      </c>
      <c r="V75" s="78">
        <v>5</v>
      </c>
      <c r="W75" s="73">
        <f t="shared" si="11"/>
        <v>38</v>
      </c>
      <c r="X75" s="72">
        <v>80</v>
      </c>
      <c r="Y75" s="72">
        <v>76</v>
      </c>
      <c r="Z75" s="73">
        <f t="shared" si="12"/>
        <v>74</v>
      </c>
      <c r="AA75" s="73">
        <f t="shared" si="13"/>
        <v>230</v>
      </c>
      <c r="AB75" s="79">
        <f t="shared" si="14"/>
        <v>14</v>
      </c>
    </row>
    <row r="76" spans="1:28" ht="18" customHeight="1">
      <c r="A76" s="77">
        <v>66</v>
      </c>
      <c r="B76" s="80" t="s">
        <v>417</v>
      </c>
      <c r="C76" s="80" t="s">
        <v>488</v>
      </c>
      <c r="D76" s="78">
        <v>5</v>
      </c>
      <c r="E76" s="78">
        <v>4</v>
      </c>
      <c r="F76" s="78">
        <v>6</v>
      </c>
      <c r="G76" s="78">
        <v>5</v>
      </c>
      <c r="H76" s="78">
        <v>4</v>
      </c>
      <c r="I76" s="78">
        <v>3</v>
      </c>
      <c r="J76" s="78">
        <v>4</v>
      </c>
      <c r="K76" s="78">
        <v>5</v>
      </c>
      <c r="L76" s="78">
        <v>4</v>
      </c>
      <c r="M76" s="73">
        <f t="shared" si="10"/>
        <v>40</v>
      </c>
      <c r="N76" s="78">
        <v>5</v>
      </c>
      <c r="O76" s="78">
        <v>3</v>
      </c>
      <c r="P76" s="78">
        <v>4</v>
      </c>
      <c r="Q76" s="78">
        <v>4</v>
      </c>
      <c r="R76" s="78">
        <v>4</v>
      </c>
      <c r="S76" s="78">
        <v>4</v>
      </c>
      <c r="T76" s="78">
        <v>3</v>
      </c>
      <c r="U76" s="78">
        <v>3</v>
      </c>
      <c r="V76" s="78">
        <v>4</v>
      </c>
      <c r="W76" s="73">
        <f t="shared" si="11"/>
        <v>34</v>
      </c>
      <c r="X76" s="72">
        <v>78</v>
      </c>
      <c r="Y76" s="72">
        <v>78</v>
      </c>
      <c r="Z76" s="73">
        <f t="shared" si="12"/>
        <v>74</v>
      </c>
      <c r="AA76" s="73">
        <f t="shared" si="13"/>
        <v>230</v>
      </c>
      <c r="AB76" s="79">
        <f t="shared" si="14"/>
        <v>14</v>
      </c>
    </row>
    <row r="77" spans="1:28" ht="18" customHeight="1">
      <c r="A77" s="77">
        <v>69</v>
      </c>
      <c r="B77" s="80" t="s">
        <v>405</v>
      </c>
      <c r="C77" s="80" t="s">
        <v>475</v>
      </c>
      <c r="D77" s="78">
        <v>6</v>
      </c>
      <c r="E77" s="78">
        <v>4</v>
      </c>
      <c r="F77" s="78">
        <v>4</v>
      </c>
      <c r="G77" s="78">
        <v>6</v>
      </c>
      <c r="H77" s="78">
        <v>5</v>
      </c>
      <c r="I77" s="78">
        <v>3</v>
      </c>
      <c r="J77" s="78">
        <v>4</v>
      </c>
      <c r="K77" s="78">
        <v>7</v>
      </c>
      <c r="L77" s="78">
        <v>3</v>
      </c>
      <c r="M77" s="73">
        <f t="shared" si="10"/>
        <v>42</v>
      </c>
      <c r="N77" s="78">
        <v>4</v>
      </c>
      <c r="O77" s="78">
        <v>5</v>
      </c>
      <c r="P77" s="78">
        <v>5</v>
      </c>
      <c r="Q77" s="78">
        <v>5</v>
      </c>
      <c r="R77" s="78">
        <v>4</v>
      </c>
      <c r="S77" s="78">
        <v>4</v>
      </c>
      <c r="T77" s="78">
        <v>3</v>
      </c>
      <c r="U77" s="78">
        <v>4</v>
      </c>
      <c r="V77" s="78">
        <v>4</v>
      </c>
      <c r="W77" s="73">
        <f t="shared" si="11"/>
        <v>38</v>
      </c>
      <c r="X77" s="72">
        <v>75</v>
      </c>
      <c r="Y77" s="72">
        <v>76</v>
      </c>
      <c r="Z77" s="73">
        <f t="shared" si="12"/>
        <v>80</v>
      </c>
      <c r="AA77" s="73">
        <f t="shared" si="13"/>
        <v>231</v>
      </c>
      <c r="AB77" s="79">
        <f t="shared" si="14"/>
        <v>15</v>
      </c>
    </row>
    <row r="78" spans="1:28" ht="18" customHeight="1">
      <c r="A78" s="77">
        <v>69</v>
      </c>
      <c r="B78" s="80" t="s">
        <v>205</v>
      </c>
      <c r="C78" s="80" t="s">
        <v>485</v>
      </c>
      <c r="D78" s="78">
        <v>7</v>
      </c>
      <c r="E78" s="78">
        <v>5</v>
      </c>
      <c r="F78" s="78">
        <v>4</v>
      </c>
      <c r="G78" s="78">
        <v>4</v>
      </c>
      <c r="H78" s="78">
        <v>4</v>
      </c>
      <c r="I78" s="78">
        <v>4</v>
      </c>
      <c r="J78" s="78">
        <v>4</v>
      </c>
      <c r="K78" s="78">
        <v>6</v>
      </c>
      <c r="L78" s="78">
        <v>3</v>
      </c>
      <c r="M78" s="73">
        <f t="shared" si="10"/>
        <v>41</v>
      </c>
      <c r="N78" s="78">
        <v>6</v>
      </c>
      <c r="O78" s="78">
        <v>4</v>
      </c>
      <c r="P78" s="78">
        <v>5</v>
      </c>
      <c r="Q78" s="78">
        <v>3</v>
      </c>
      <c r="R78" s="78">
        <v>3</v>
      </c>
      <c r="S78" s="78">
        <v>5</v>
      </c>
      <c r="T78" s="78">
        <v>3</v>
      </c>
      <c r="U78" s="78">
        <v>3</v>
      </c>
      <c r="V78" s="78">
        <v>4</v>
      </c>
      <c r="W78" s="73">
        <f t="shared" si="11"/>
        <v>36</v>
      </c>
      <c r="X78" s="72">
        <v>75</v>
      </c>
      <c r="Y78" s="72">
        <v>79</v>
      </c>
      <c r="Z78" s="73">
        <f t="shared" si="12"/>
        <v>77</v>
      </c>
      <c r="AA78" s="73">
        <f t="shared" si="13"/>
        <v>231</v>
      </c>
      <c r="AB78" s="79">
        <f t="shared" si="14"/>
        <v>15</v>
      </c>
    </row>
    <row r="79" spans="1:28" ht="18" customHeight="1">
      <c r="A79" s="77">
        <v>71</v>
      </c>
      <c r="B79" s="80" t="s">
        <v>420</v>
      </c>
      <c r="C79" s="80" t="s">
        <v>491</v>
      </c>
      <c r="D79" s="78">
        <v>7</v>
      </c>
      <c r="E79" s="78">
        <v>4</v>
      </c>
      <c r="F79" s="78">
        <v>4</v>
      </c>
      <c r="G79" s="78">
        <v>4</v>
      </c>
      <c r="H79" s="78">
        <v>4</v>
      </c>
      <c r="I79" s="78">
        <v>3</v>
      </c>
      <c r="J79" s="78">
        <v>3</v>
      </c>
      <c r="K79" s="78">
        <v>5</v>
      </c>
      <c r="L79" s="78">
        <v>3</v>
      </c>
      <c r="M79" s="73">
        <f t="shared" si="10"/>
        <v>37</v>
      </c>
      <c r="N79" s="78">
        <v>5</v>
      </c>
      <c r="O79" s="78">
        <v>3</v>
      </c>
      <c r="P79" s="78">
        <v>5</v>
      </c>
      <c r="Q79" s="78">
        <v>3</v>
      </c>
      <c r="R79" s="78">
        <v>3</v>
      </c>
      <c r="S79" s="78">
        <v>6</v>
      </c>
      <c r="T79" s="78">
        <v>3</v>
      </c>
      <c r="U79" s="78">
        <v>4</v>
      </c>
      <c r="V79" s="78">
        <v>5</v>
      </c>
      <c r="W79" s="73">
        <f t="shared" si="11"/>
        <v>37</v>
      </c>
      <c r="X79" s="72">
        <v>80</v>
      </c>
      <c r="Y79" s="72">
        <v>78</v>
      </c>
      <c r="Z79" s="73">
        <f t="shared" si="12"/>
        <v>74</v>
      </c>
      <c r="AA79" s="73">
        <f t="shared" si="13"/>
        <v>232</v>
      </c>
      <c r="AB79" s="79">
        <f t="shared" si="14"/>
        <v>16</v>
      </c>
    </row>
    <row r="80" spans="1:28" ht="18" customHeight="1">
      <c r="A80" s="77">
        <v>72</v>
      </c>
      <c r="B80" s="80" t="s">
        <v>418</v>
      </c>
      <c r="C80" s="80" t="s">
        <v>489</v>
      </c>
      <c r="D80" s="78">
        <v>5</v>
      </c>
      <c r="E80" s="78">
        <v>6</v>
      </c>
      <c r="F80" s="78">
        <v>4</v>
      </c>
      <c r="G80" s="78">
        <v>5</v>
      </c>
      <c r="H80" s="78">
        <v>4</v>
      </c>
      <c r="I80" s="78">
        <v>3</v>
      </c>
      <c r="J80" s="78">
        <v>3</v>
      </c>
      <c r="K80" s="78">
        <v>6</v>
      </c>
      <c r="L80" s="78">
        <v>3</v>
      </c>
      <c r="M80" s="73">
        <f t="shared" si="10"/>
        <v>39</v>
      </c>
      <c r="N80" s="78">
        <v>4</v>
      </c>
      <c r="O80" s="78">
        <v>4</v>
      </c>
      <c r="P80" s="78">
        <v>5</v>
      </c>
      <c r="Q80" s="78">
        <v>5</v>
      </c>
      <c r="R80" s="78">
        <v>4</v>
      </c>
      <c r="S80" s="78">
        <v>6</v>
      </c>
      <c r="T80" s="78">
        <v>3</v>
      </c>
      <c r="U80" s="78">
        <v>3</v>
      </c>
      <c r="V80" s="78">
        <v>4</v>
      </c>
      <c r="W80" s="73">
        <f t="shared" si="11"/>
        <v>38</v>
      </c>
      <c r="X80" s="72">
        <v>83</v>
      </c>
      <c r="Y80" s="72">
        <v>73</v>
      </c>
      <c r="Z80" s="73">
        <f t="shared" si="12"/>
        <v>77</v>
      </c>
      <c r="AA80" s="73">
        <f t="shared" si="13"/>
        <v>233</v>
      </c>
      <c r="AB80" s="79">
        <f t="shared" si="14"/>
        <v>17</v>
      </c>
    </row>
    <row r="81" spans="1:28" ht="18" customHeight="1">
      <c r="A81" s="77">
        <v>72</v>
      </c>
      <c r="B81" s="80" t="s">
        <v>195</v>
      </c>
      <c r="C81" s="80" t="s">
        <v>493</v>
      </c>
      <c r="D81" s="78">
        <v>5</v>
      </c>
      <c r="E81" s="78">
        <v>4</v>
      </c>
      <c r="F81" s="78">
        <v>5</v>
      </c>
      <c r="G81" s="78">
        <v>4</v>
      </c>
      <c r="H81" s="78">
        <v>4</v>
      </c>
      <c r="I81" s="78">
        <v>3</v>
      </c>
      <c r="J81" s="78">
        <v>4</v>
      </c>
      <c r="K81" s="78">
        <v>5</v>
      </c>
      <c r="L81" s="78">
        <v>2</v>
      </c>
      <c r="M81" s="73">
        <f t="shared" si="10"/>
        <v>36</v>
      </c>
      <c r="N81" s="78">
        <v>4</v>
      </c>
      <c r="O81" s="78">
        <v>5</v>
      </c>
      <c r="P81" s="78">
        <v>6</v>
      </c>
      <c r="Q81" s="78">
        <v>4</v>
      </c>
      <c r="R81" s="78">
        <v>3</v>
      </c>
      <c r="S81" s="78">
        <v>6</v>
      </c>
      <c r="T81" s="78">
        <v>3</v>
      </c>
      <c r="U81" s="78">
        <v>3</v>
      </c>
      <c r="V81" s="78">
        <v>4</v>
      </c>
      <c r="W81" s="73">
        <f t="shared" si="11"/>
        <v>38</v>
      </c>
      <c r="X81" s="72">
        <v>80</v>
      </c>
      <c r="Y81" s="72">
        <v>79</v>
      </c>
      <c r="Z81" s="73">
        <f t="shared" si="12"/>
        <v>74</v>
      </c>
      <c r="AA81" s="73">
        <f t="shared" si="13"/>
        <v>233</v>
      </c>
      <c r="AB81" s="79">
        <f t="shared" si="14"/>
        <v>17</v>
      </c>
    </row>
    <row r="82" spans="1:28" ht="18" customHeight="1">
      <c r="A82" s="77">
        <v>74</v>
      </c>
      <c r="B82" s="80" t="s">
        <v>413</v>
      </c>
      <c r="C82" s="80" t="s">
        <v>482</v>
      </c>
      <c r="D82" s="78">
        <v>7</v>
      </c>
      <c r="E82" s="78">
        <v>4</v>
      </c>
      <c r="F82" s="78">
        <v>5</v>
      </c>
      <c r="G82" s="78">
        <v>4</v>
      </c>
      <c r="H82" s="78">
        <v>4</v>
      </c>
      <c r="I82" s="78">
        <v>3</v>
      </c>
      <c r="J82" s="78">
        <v>5</v>
      </c>
      <c r="K82" s="78">
        <v>5</v>
      </c>
      <c r="L82" s="78">
        <v>4</v>
      </c>
      <c r="M82" s="73">
        <f t="shared" si="10"/>
        <v>41</v>
      </c>
      <c r="N82" s="78">
        <v>7</v>
      </c>
      <c r="O82" s="78">
        <v>5</v>
      </c>
      <c r="P82" s="78">
        <v>5</v>
      </c>
      <c r="Q82" s="78">
        <v>4</v>
      </c>
      <c r="R82" s="78">
        <v>4</v>
      </c>
      <c r="S82" s="78">
        <v>5</v>
      </c>
      <c r="T82" s="78">
        <v>3</v>
      </c>
      <c r="U82" s="78">
        <v>3</v>
      </c>
      <c r="V82" s="78">
        <v>4</v>
      </c>
      <c r="W82" s="73">
        <f t="shared" si="11"/>
        <v>40</v>
      </c>
      <c r="X82" s="72">
        <v>76</v>
      </c>
      <c r="Y82" s="72">
        <v>77</v>
      </c>
      <c r="Z82" s="73">
        <f t="shared" si="12"/>
        <v>81</v>
      </c>
      <c r="AA82" s="73">
        <f t="shared" si="13"/>
        <v>234</v>
      </c>
      <c r="AB82" s="79">
        <f t="shared" si="14"/>
        <v>18</v>
      </c>
    </row>
    <row r="83" spans="1:28" ht="18" customHeight="1">
      <c r="A83" s="77">
        <v>75</v>
      </c>
      <c r="B83" s="80" t="s">
        <v>419</v>
      </c>
      <c r="C83" s="80" t="s">
        <v>490</v>
      </c>
      <c r="D83" s="78">
        <v>4</v>
      </c>
      <c r="E83" s="78">
        <v>4</v>
      </c>
      <c r="F83" s="78">
        <v>4</v>
      </c>
      <c r="G83" s="78">
        <v>5</v>
      </c>
      <c r="H83" s="78">
        <v>5</v>
      </c>
      <c r="I83" s="78">
        <v>4</v>
      </c>
      <c r="J83" s="78">
        <v>4</v>
      </c>
      <c r="K83" s="78">
        <v>5</v>
      </c>
      <c r="L83" s="78">
        <v>3</v>
      </c>
      <c r="M83" s="73">
        <f t="shared" si="10"/>
        <v>38</v>
      </c>
      <c r="N83" s="78">
        <v>5</v>
      </c>
      <c r="O83" s="78">
        <v>5</v>
      </c>
      <c r="P83" s="78">
        <v>4</v>
      </c>
      <c r="Q83" s="78">
        <v>5</v>
      </c>
      <c r="R83" s="78">
        <v>4</v>
      </c>
      <c r="S83" s="78">
        <v>5</v>
      </c>
      <c r="T83" s="78">
        <v>4</v>
      </c>
      <c r="U83" s="78">
        <v>4</v>
      </c>
      <c r="V83" s="78">
        <v>5</v>
      </c>
      <c r="W83" s="73">
        <f t="shared" si="11"/>
        <v>41</v>
      </c>
      <c r="X83" s="72">
        <v>77</v>
      </c>
      <c r="Y83" s="72">
        <v>80</v>
      </c>
      <c r="Z83" s="73">
        <f t="shared" si="12"/>
        <v>79</v>
      </c>
      <c r="AA83" s="73">
        <f t="shared" si="13"/>
        <v>236</v>
      </c>
      <c r="AB83" s="79">
        <f t="shared" si="14"/>
        <v>20</v>
      </c>
    </row>
    <row r="84" spans="1:28" ht="18" customHeight="1">
      <c r="A84" s="77">
        <v>75</v>
      </c>
      <c r="B84" s="80" t="s">
        <v>421</v>
      </c>
      <c r="C84" s="80" t="s">
        <v>492</v>
      </c>
      <c r="D84" s="78">
        <v>6</v>
      </c>
      <c r="E84" s="78">
        <v>4</v>
      </c>
      <c r="F84" s="78">
        <v>4</v>
      </c>
      <c r="G84" s="78">
        <v>5</v>
      </c>
      <c r="H84" s="78">
        <v>4</v>
      </c>
      <c r="I84" s="78">
        <v>3</v>
      </c>
      <c r="J84" s="78">
        <v>4</v>
      </c>
      <c r="K84" s="78">
        <v>5</v>
      </c>
      <c r="L84" s="78">
        <v>3</v>
      </c>
      <c r="M84" s="73">
        <f t="shared" si="10"/>
        <v>38</v>
      </c>
      <c r="N84" s="78">
        <v>5</v>
      </c>
      <c r="O84" s="78">
        <v>5</v>
      </c>
      <c r="P84" s="78">
        <v>5</v>
      </c>
      <c r="Q84" s="78">
        <v>4</v>
      </c>
      <c r="R84" s="78">
        <v>3</v>
      </c>
      <c r="S84" s="78">
        <v>5</v>
      </c>
      <c r="T84" s="78">
        <v>3</v>
      </c>
      <c r="U84" s="78">
        <v>4</v>
      </c>
      <c r="V84" s="78">
        <v>6</v>
      </c>
      <c r="W84" s="73">
        <f t="shared" si="11"/>
        <v>40</v>
      </c>
      <c r="X84" s="72">
        <v>76</v>
      </c>
      <c r="Y84" s="72">
        <v>82</v>
      </c>
      <c r="Z84" s="73">
        <f t="shared" si="12"/>
        <v>78</v>
      </c>
      <c r="AA84" s="73">
        <f t="shared" si="13"/>
        <v>236</v>
      </c>
      <c r="AB84" s="79">
        <f t="shared" si="14"/>
        <v>20</v>
      </c>
    </row>
    <row r="85" spans="1:28" ht="18" customHeight="1">
      <c r="A85" s="77">
        <v>77</v>
      </c>
      <c r="B85" s="80" t="s">
        <v>357</v>
      </c>
      <c r="C85" s="80" t="s">
        <v>496</v>
      </c>
      <c r="D85" s="78">
        <v>5</v>
      </c>
      <c r="E85" s="78">
        <v>4</v>
      </c>
      <c r="F85" s="78">
        <v>5</v>
      </c>
      <c r="G85" s="78">
        <v>7</v>
      </c>
      <c r="H85" s="78">
        <v>3</v>
      </c>
      <c r="I85" s="78">
        <v>4</v>
      </c>
      <c r="J85" s="78">
        <v>3</v>
      </c>
      <c r="K85" s="78">
        <v>5</v>
      </c>
      <c r="L85" s="78">
        <v>3</v>
      </c>
      <c r="M85" s="73">
        <f t="shared" si="10"/>
        <v>39</v>
      </c>
      <c r="N85" s="78">
        <v>5</v>
      </c>
      <c r="O85" s="78">
        <v>5</v>
      </c>
      <c r="P85" s="78">
        <v>6</v>
      </c>
      <c r="Q85" s="78">
        <v>3</v>
      </c>
      <c r="R85" s="78">
        <v>3</v>
      </c>
      <c r="S85" s="78">
        <v>5</v>
      </c>
      <c r="T85" s="78">
        <v>3</v>
      </c>
      <c r="U85" s="78">
        <v>4</v>
      </c>
      <c r="V85" s="78">
        <v>4</v>
      </c>
      <c r="W85" s="73">
        <f t="shared" si="11"/>
        <v>38</v>
      </c>
      <c r="X85" s="72">
        <v>82</v>
      </c>
      <c r="Y85" s="72">
        <v>79</v>
      </c>
      <c r="Z85" s="73">
        <f t="shared" si="12"/>
        <v>77</v>
      </c>
      <c r="AA85" s="73">
        <f t="shared" si="13"/>
        <v>238</v>
      </c>
      <c r="AB85" s="79">
        <f t="shared" si="14"/>
        <v>22</v>
      </c>
    </row>
    <row r="86" spans="1:28" ht="18" customHeight="1">
      <c r="A86" s="77">
        <v>78</v>
      </c>
      <c r="B86" s="80" t="s">
        <v>414</v>
      </c>
      <c r="C86" s="80" t="s">
        <v>484</v>
      </c>
      <c r="D86" s="78">
        <v>7</v>
      </c>
      <c r="E86" s="78">
        <v>4</v>
      </c>
      <c r="F86" s="78">
        <v>4</v>
      </c>
      <c r="G86" s="78">
        <v>4</v>
      </c>
      <c r="H86" s="78">
        <v>5</v>
      </c>
      <c r="I86" s="78">
        <v>3</v>
      </c>
      <c r="J86" s="78">
        <v>5</v>
      </c>
      <c r="K86" s="78">
        <v>5</v>
      </c>
      <c r="L86" s="78">
        <v>3</v>
      </c>
      <c r="M86" s="73">
        <f t="shared" si="10"/>
        <v>40</v>
      </c>
      <c r="N86" s="78">
        <v>4</v>
      </c>
      <c r="O86" s="78">
        <v>5</v>
      </c>
      <c r="P86" s="78">
        <v>8</v>
      </c>
      <c r="Q86" s="78">
        <v>6</v>
      </c>
      <c r="R86" s="78">
        <v>4</v>
      </c>
      <c r="S86" s="78">
        <v>7</v>
      </c>
      <c r="T86" s="78">
        <v>4</v>
      </c>
      <c r="U86" s="78">
        <v>4</v>
      </c>
      <c r="V86" s="78">
        <v>6</v>
      </c>
      <c r="W86" s="73">
        <f t="shared" si="11"/>
        <v>48</v>
      </c>
      <c r="X86" s="72">
        <v>77</v>
      </c>
      <c r="Y86" s="72">
        <v>76</v>
      </c>
      <c r="Z86" s="73">
        <f t="shared" si="12"/>
        <v>88</v>
      </c>
      <c r="AA86" s="73">
        <f t="shared" si="13"/>
        <v>241</v>
      </c>
      <c r="AB86" s="79">
        <f t="shared" si="14"/>
        <v>25</v>
      </c>
    </row>
    <row r="87" spans="1:28" ht="18" customHeight="1">
      <c r="A87" s="77">
        <v>79</v>
      </c>
      <c r="B87" s="80" t="s">
        <v>422</v>
      </c>
      <c r="C87" s="80" t="s">
        <v>495</v>
      </c>
      <c r="D87" s="78">
        <v>6</v>
      </c>
      <c r="E87" s="78">
        <v>3</v>
      </c>
      <c r="F87" s="78">
        <v>4</v>
      </c>
      <c r="G87" s="78">
        <v>5</v>
      </c>
      <c r="H87" s="78">
        <v>4</v>
      </c>
      <c r="I87" s="78">
        <v>5</v>
      </c>
      <c r="J87" s="78">
        <v>4</v>
      </c>
      <c r="K87" s="78">
        <v>5</v>
      </c>
      <c r="L87" s="78">
        <v>4</v>
      </c>
      <c r="M87" s="73">
        <f t="shared" si="10"/>
        <v>40</v>
      </c>
      <c r="N87" s="78">
        <v>5</v>
      </c>
      <c r="O87" s="78">
        <v>5</v>
      </c>
      <c r="P87" s="78">
        <v>5</v>
      </c>
      <c r="Q87" s="78">
        <v>5</v>
      </c>
      <c r="R87" s="78">
        <v>3</v>
      </c>
      <c r="S87" s="78">
        <v>9</v>
      </c>
      <c r="T87" s="78">
        <v>3</v>
      </c>
      <c r="U87" s="78">
        <v>4</v>
      </c>
      <c r="V87" s="78">
        <v>4</v>
      </c>
      <c r="W87" s="73">
        <f t="shared" si="11"/>
        <v>43</v>
      </c>
      <c r="X87" s="72">
        <v>78</v>
      </c>
      <c r="Y87" s="72">
        <v>81</v>
      </c>
      <c r="Z87" s="73">
        <f t="shared" si="12"/>
        <v>83</v>
      </c>
      <c r="AA87" s="73">
        <f t="shared" si="13"/>
        <v>242</v>
      </c>
      <c r="AB87" s="79">
        <f t="shared" si="14"/>
        <v>26</v>
      </c>
    </row>
    <row r="88" spans="1:28" ht="18" customHeight="1">
      <c r="A88" s="77">
        <v>80</v>
      </c>
      <c r="B88" s="80" t="s">
        <v>199</v>
      </c>
      <c r="C88" s="80" t="s">
        <v>494</v>
      </c>
      <c r="D88" s="78">
        <v>7</v>
      </c>
      <c r="E88" s="78">
        <v>4</v>
      </c>
      <c r="F88" s="78">
        <v>4</v>
      </c>
      <c r="G88" s="78">
        <v>4</v>
      </c>
      <c r="H88" s="78">
        <v>5</v>
      </c>
      <c r="I88" s="78">
        <v>3</v>
      </c>
      <c r="J88" s="78">
        <v>4</v>
      </c>
      <c r="K88" s="78">
        <v>5</v>
      </c>
      <c r="L88" s="78">
        <v>3</v>
      </c>
      <c r="M88" s="73">
        <f t="shared" si="10"/>
        <v>39</v>
      </c>
      <c r="N88" s="78">
        <v>6</v>
      </c>
      <c r="O88" s="78">
        <v>4</v>
      </c>
      <c r="P88" s="78">
        <v>7</v>
      </c>
      <c r="Q88" s="78">
        <v>5</v>
      </c>
      <c r="R88" s="78">
        <v>4</v>
      </c>
      <c r="S88" s="78">
        <v>7</v>
      </c>
      <c r="T88" s="78">
        <v>3</v>
      </c>
      <c r="U88" s="78">
        <v>4</v>
      </c>
      <c r="V88" s="78">
        <v>5</v>
      </c>
      <c r="W88" s="73">
        <f t="shared" si="11"/>
        <v>45</v>
      </c>
      <c r="X88" s="72">
        <v>79</v>
      </c>
      <c r="Y88" s="72">
        <v>80</v>
      </c>
      <c r="Z88" s="73">
        <f t="shared" si="12"/>
        <v>84</v>
      </c>
      <c r="AA88" s="73">
        <f t="shared" si="13"/>
        <v>243</v>
      </c>
      <c r="AB88" s="79">
        <f t="shared" si="14"/>
        <v>27</v>
      </c>
    </row>
    <row r="89" spans="1:28" ht="18" customHeight="1">
      <c r="A89" s="77">
        <v>80</v>
      </c>
      <c r="B89" s="80" t="s">
        <v>194</v>
      </c>
      <c r="C89" s="80" t="s">
        <v>497</v>
      </c>
      <c r="D89" s="78">
        <v>6</v>
      </c>
      <c r="E89" s="78">
        <v>5</v>
      </c>
      <c r="F89" s="78">
        <v>4</v>
      </c>
      <c r="G89" s="78">
        <v>4</v>
      </c>
      <c r="H89" s="78">
        <v>4</v>
      </c>
      <c r="I89" s="78">
        <v>4</v>
      </c>
      <c r="J89" s="78">
        <v>4</v>
      </c>
      <c r="K89" s="78">
        <v>6</v>
      </c>
      <c r="L89" s="78">
        <v>3</v>
      </c>
      <c r="M89" s="73">
        <f t="shared" si="10"/>
        <v>40</v>
      </c>
      <c r="N89" s="78">
        <v>4</v>
      </c>
      <c r="O89" s="78">
        <v>4</v>
      </c>
      <c r="P89" s="78">
        <v>6</v>
      </c>
      <c r="Q89" s="78">
        <v>4</v>
      </c>
      <c r="R89" s="78">
        <v>3</v>
      </c>
      <c r="S89" s="78">
        <v>7</v>
      </c>
      <c r="T89" s="78">
        <v>3</v>
      </c>
      <c r="U89" s="78">
        <v>4</v>
      </c>
      <c r="V89" s="78">
        <v>5</v>
      </c>
      <c r="W89" s="73">
        <f t="shared" si="11"/>
        <v>40</v>
      </c>
      <c r="X89" s="72">
        <v>77</v>
      </c>
      <c r="Y89" s="72">
        <v>86</v>
      </c>
      <c r="Z89" s="73">
        <f t="shared" si="12"/>
        <v>80</v>
      </c>
      <c r="AA89" s="73">
        <f t="shared" si="13"/>
        <v>243</v>
      </c>
      <c r="AB89" s="79">
        <f t="shared" si="14"/>
        <v>27</v>
      </c>
    </row>
    <row r="90" spans="1:28" ht="18" customHeight="1">
      <c r="A90" s="77"/>
      <c r="B90" s="80" t="s">
        <v>214</v>
      </c>
      <c r="C90" s="80" t="s">
        <v>468</v>
      </c>
      <c r="D90" s="78">
        <v>7</v>
      </c>
      <c r="E90" s="78">
        <v>4</v>
      </c>
      <c r="F90" s="78">
        <v>4</v>
      </c>
      <c r="G90" s="78">
        <v>5</v>
      </c>
      <c r="H90" s="78">
        <v>4</v>
      </c>
      <c r="I90" s="78">
        <v>3</v>
      </c>
      <c r="J90" s="78">
        <v>4</v>
      </c>
      <c r="K90" s="78">
        <v>5</v>
      </c>
      <c r="L90" s="78">
        <v>3</v>
      </c>
      <c r="M90" s="73">
        <f t="shared" si="10"/>
        <v>39</v>
      </c>
      <c r="N90" s="78">
        <v>4</v>
      </c>
      <c r="O90" s="78">
        <v>8</v>
      </c>
      <c r="P90" s="78">
        <v>5</v>
      </c>
      <c r="Q90" s="78">
        <v>4</v>
      </c>
      <c r="R90" s="78">
        <v>3</v>
      </c>
      <c r="S90" s="78">
        <v>5</v>
      </c>
      <c r="T90" s="78">
        <v>3</v>
      </c>
      <c r="U90" s="78">
        <v>3</v>
      </c>
      <c r="V90" s="78">
        <v>4</v>
      </c>
      <c r="W90" s="73">
        <f t="shared" si="11"/>
        <v>39</v>
      </c>
      <c r="X90" s="72">
        <v>74</v>
      </c>
      <c r="Y90" s="72">
        <v>75</v>
      </c>
      <c r="Z90" s="53" t="s">
        <v>504</v>
      </c>
      <c r="AA90" s="53" t="s">
        <v>504</v>
      </c>
      <c r="AB90" s="53" t="s">
        <v>504</v>
      </c>
    </row>
  </sheetData>
  <sheetProtection/>
  <mergeCells count="11">
    <mergeCell ref="A6:A8"/>
    <mergeCell ref="AB6:AB8"/>
    <mergeCell ref="B8:C8"/>
    <mergeCell ref="A2:AB2"/>
    <mergeCell ref="A4:AB4"/>
    <mergeCell ref="A1:AB1"/>
    <mergeCell ref="A3:AB3"/>
    <mergeCell ref="B6:C6"/>
    <mergeCell ref="B7:C7"/>
    <mergeCell ref="A5:L5"/>
    <mergeCell ref="M5:AB5"/>
  </mergeCells>
  <printOptions/>
  <pageMargins left="0.13" right="0.19" top="0.15748031496062992" bottom="0.12" header="0.17" footer="0.12"/>
  <pageSetup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89"/>
  <sheetViews>
    <sheetView tabSelected="1" zoomScalePageLayoutView="0" workbookViewId="0" topLeftCell="A1">
      <selection activeCell="C12" sqref="C12"/>
    </sheetView>
  </sheetViews>
  <sheetFormatPr defaultColWidth="9.00390625" defaultRowHeight="14.25"/>
  <cols>
    <col min="1" max="1" width="4.00390625" style="14" customWidth="1"/>
    <col min="2" max="2" width="10.25390625" style="22" customWidth="1"/>
    <col min="3" max="3" width="21.375" style="88" customWidth="1"/>
    <col min="4" max="4" width="3.375" style="14" customWidth="1"/>
    <col min="5" max="5" width="3.50390625" style="14" customWidth="1"/>
    <col min="6" max="6" width="3.125" style="14" customWidth="1"/>
    <col min="7" max="7" width="3.25390625" style="14" customWidth="1"/>
    <col min="8" max="8" width="3.625" style="14" customWidth="1"/>
    <col min="9" max="9" width="3.50390625" style="14" customWidth="1"/>
    <col min="10" max="12" width="3.625" style="14" customWidth="1"/>
    <col min="13" max="13" width="4.50390625" style="14" customWidth="1"/>
    <col min="14" max="17" width="4.00390625" style="14" customWidth="1"/>
    <col min="18" max="18" width="3.75390625" style="14" customWidth="1"/>
    <col min="19" max="19" width="4.125" style="14" customWidth="1"/>
    <col min="20" max="21" width="3.75390625" style="14" customWidth="1"/>
    <col min="22" max="22" width="3.50390625" style="14" customWidth="1"/>
    <col min="23" max="23" width="4.625" style="14" customWidth="1"/>
    <col min="24" max="24" width="4.25390625" style="14" customWidth="1"/>
    <col min="25" max="26" width="4.375" style="14" customWidth="1"/>
    <col min="27" max="27" width="4.25390625" style="14" customWidth="1"/>
    <col min="28" max="28" width="5.25390625" style="14" customWidth="1"/>
    <col min="29" max="29" width="5.00390625" style="14" customWidth="1"/>
  </cols>
  <sheetData>
    <row r="1" spans="1:29" s="12" customFormat="1" ht="21.75">
      <c r="A1" s="91" t="s">
        <v>17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</row>
    <row r="2" spans="1:29" s="12" customFormat="1" ht="20.25">
      <c r="A2" s="108" t="s">
        <v>503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</row>
    <row r="3" spans="1:29" s="12" customFormat="1" ht="21.75">
      <c r="A3" s="91" t="s">
        <v>26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</row>
    <row r="4" spans="1:29" s="12" customFormat="1" ht="20.25">
      <c r="A4" s="108" t="s">
        <v>15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</row>
    <row r="5" spans="1:29" s="13" customFormat="1" ht="16.5">
      <c r="A5" s="96" t="s">
        <v>27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109">
        <v>40797</v>
      </c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</row>
    <row r="6" spans="1:29" ht="18" customHeight="1">
      <c r="A6" s="104" t="s">
        <v>7</v>
      </c>
      <c r="B6" s="97" t="s">
        <v>8</v>
      </c>
      <c r="C6" s="98"/>
      <c r="D6" s="24">
        <v>1</v>
      </c>
      <c r="E6" s="24">
        <v>2</v>
      </c>
      <c r="F6" s="24">
        <v>3</v>
      </c>
      <c r="G6" s="24">
        <v>4</v>
      </c>
      <c r="H6" s="24">
        <v>5</v>
      </c>
      <c r="I6" s="24">
        <v>6</v>
      </c>
      <c r="J6" s="24">
        <v>7</v>
      </c>
      <c r="K6" s="24">
        <v>8</v>
      </c>
      <c r="L6" s="24">
        <v>9</v>
      </c>
      <c r="M6" s="25" t="s">
        <v>0</v>
      </c>
      <c r="N6" s="24">
        <v>10</v>
      </c>
      <c r="O6" s="24">
        <v>11</v>
      </c>
      <c r="P6" s="24">
        <v>12</v>
      </c>
      <c r="Q6" s="24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 t="s">
        <v>1</v>
      </c>
      <c r="X6" s="29" t="s">
        <v>4</v>
      </c>
      <c r="Y6" s="29" t="s">
        <v>5</v>
      </c>
      <c r="Z6" s="29" t="s">
        <v>6</v>
      </c>
      <c r="AA6" s="29" t="s">
        <v>11</v>
      </c>
      <c r="AB6" s="30" t="s">
        <v>2</v>
      </c>
      <c r="AC6" s="124" t="s">
        <v>3</v>
      </c>
    </row>
    <row r="7" spans="1:29" ht="18" customHeight="1">
      <c r="A7" s="105"/>
      <c r="B7" s="97" t="s">
        <v>9</v>
      </c>
      <c r="C7" s="98"/>
      <c r="D7" s="24">
        <v>539</v>
      </c>
      <c r="E7" s="24">
        <v>360</v>
      </c>
      <c r="F7" s="24">
        <v>390</v>
      </c>
      <c r="G7" s="24">
        <v>443</v>
      </c>
      <c r="H7" s="24">
        <v>421</v>
      </c>
      <c r="I7" s="24">
        <v>194</v>
      </c>
      <c r="J7" s="24">
        <v>400</v>
      </c>
      <c r="K7" s="24">
        <v>612</v>
      </c>
      <c r="L7" s="24">
        <v>212</v>
      </c>
      <c r="M7" s="25">
        <f aca="true" t="shared" si="0" ref="M7:M38">SUM(D7:L7)</f>
        <v>3571</v>
      </c>
      <c r="N7" s="24">
        <v>422</v>
      </c>
      <c r="O7" s="24">
        <v>470</v>
      </c>
      <c r="P7" s="24">
        <v>581</v>
      </c>
      <c r="Q7" s="24">
        <v>370</v>
      </c>
      <c r="R7" s="24">
        <v>164</v>
      </c>
      <c r="S7" s="24">
        <v>521</v>
      </c>
      <c r="T7" s="24">
        <v>190</v>
      </c>
      <c r="U7" s="24">
        <v>315</v>
      </c>
      <c r="V7" s="24">
        <v>489</v>
      </c>
      <c r="W7" s="25">
        <f aca="true" t="shared" si="1" ref="W7:W38">SUM(N7:V7)</f>
        <v>3522</v>
      </c>
      <c r="X7" s="82">
        <f>M7+W7</f>
        <v>7093</v>
      </c>
      <c r="Y7" s="82">
        <v>7093</v>
      </c>
      <c r="Z7" s="82">
        <v>7093</v>
      </c>
      <c r="AA7" s="25">
        <v>7093</v>
      </c>
      <c r="AB7" s="25">
        <v>7093</v>
      </c>
      <c r="AC7" s="125"/>
    </row>
    <row r="8" spans="1:29" ht="18" customHeight="1">
      <c r="A8" s="106"/>
      <c r="B8" s="122" t="s">
        <v>10</v>
      </c>
      <c r="C8" s="123"/>
      <c r="D8" s="24">
        <v>5</v>
      </c>
      <c r="E8" s="24">
        <v>4</v>
      </c>
      <c r="F8" s="24">
        <v>4</v>
      </c>
      <c r="G8" s="24">
        <v>4</v>
      </c>
      <c r="H8" s="24">
        <v>4</v>
      </c>
      <c r="I8" s="24">
        <v>3</v>
      </c>
      <c r="J8" s="24">
        <v>4</v>
      </c>
      <c r="K8" s="24">
        <v>5</v>
      </c>
      <c r="L8" s="24">
        <v>3</v>
      </c>
      <c r="M8" s="25">
        <f t="shared" si="0"/>
        <v>36</v>
      </c>
      <c r="N8" s="24">
        <v>4</v>
      </c>
      <c r="O8" s="24">
        <v>4</v>
      </c>
      <c r="P8" s="24">
        <v>5</v>
      </c>
      <c r="Q8" s="24">
        <v>4</v>
      </c>
      <c r="R8" s="24">
        <v>3</v>
      </c>
      <c r="S8" s="24">
        <v>5</v>
      </c>
      <c r="T8" s="24">
        <v>3</v>
      </c>
      <c r="U8" s="24">
        <v>4</v>
      </c>
      <c r="V8" s="24">
        <v>4</v>
      </c>
      <c r="W8" s="25">
        <f t="shared" si="1"/>
        <v>36</v>
      </c>
      <c r="X8" s="82">
        <f>M8+W8</f>
        <v>72</v>
      </c>
      <c r="Y8" s="82">
        <f>SUM(X8)</f>
        <v>72</v>
      </c>
      <c r="Z8" s="82">
        <f>SUM(M8+W8)</f>
        <v>72</v>
      </c>
      <c r="AA8" s="30">
        <f aca="true" t="shared" si="2" ref="AA8:AA39">SUM(M8+W8)</f>
        <v>72</v>
      </c>
      <c r="AB8" s="30">
        <f aca="true" t="shared" si="3" ref="AB8:AB39">SUM(X8+Y8+Z8+AA8)</f>
        <v>288</v>
      </c>
      <c r="AC8" s="126"/>
    </row>
    <row r="9" spans="1:29" ht="18" customHeight="1">
      <c r="A9" s="90">
        <v>1</v>
      </c>
      <c r="B9" s="81" t="s">
        <v>545</v>
      </c>
      <c r="C9" s="87" t="s">
        <v>500</v>
      </c>
      <c r="D9" s="84">
        <v>6</v>
      </c>
      <c r="E9" s="83">
        <v>4</v>
      </c>
      <c r="F9" s="83">
        <v>3</v>
      </c>
      <c r="G9" s="83">
        <v>4</v>
      </c>
      <c r="H9" s="83">
        <v>4</v>
      </c>
      <c r="I9" s="83">
        <v>3</v>
      </c>
      <c r="J9" s="83">
        <v>3</v>
      </c>
      <c r="K9" s="83">
        <v>5</v>
      </c>
      <c r="L9" s="83">
        <v>4</v>
      </c>
      <c r="M9" s="85">
        <f>SUM(D9:L9)</f>
        <v>36</v>
      </c>
      <c r="N9" s="83">
        <v>5</v>
      </c>
      <c r="O9" s="83">
        <v>4</v>
      </c>
      <c r="P9" s="83">
        <v>5</v>
      </c>
      <c r="Q9" s="83">
        <v>4</v>
      </c>
      <c r="R9" s="83">
        <v>2</v>
      </c>
      <c r="S9" s="83">
        <v>5</v>
      </c>
      <c r="T9" s="83">
        <v>3</v>
      </c>
      <c r="U9" s="83">
        <v>3</v>
      </c>
      <c r="V9" s="83">
        <v>4</v>
      </c>
      <c r="W9" s="85">
        <f>SUM(N9:V9)</f>
        <v>35</v>
      </c>
      <c r="X9" s="86">
        <v>72</v>
      </c>
      <c r="Y9" s="86">
        <v>69</v>
      </c>
      <c r="Z9" s="86">
        <v>65</v>
      </c>
      <c r="AA9" s="85">
        <f>SUM(M9+W9)</f>
        <v>71</v>
      </c>
      <c r="AB9" s="85">
        <f>SUM(X9+Y9+Z9+AA9)</f>
        <v>277</v>
      </c>
      <c r="AC9" s="83">
        <f>SUM(AB9-288)</f>
        <v>-11</v>
      </c>
    </row>
    <row r="10" spans="1:29" ht="18" customHeight="1">
      <c r="A10" s="90">
        <v>2</v>
      </c>
      <c r="B10" s="81" t="s">
        <v>544</v>
      </c>
      <c r="C10" s="87" t="s">
        <v>621</v>
      </c>
      <c r="D10" s="84">
        <v>5</v>
      </c>
      <c r="E10" s="83">
        <v>4</v>
      </c>
      <c r="F10" s="83">
        <v>3</v>
      </c>
      <c r="G10" s="83">
        <v>4</v>
      </c>
      <c r="H10" s="83">
        <v>4</v>
      </c>
      <c r="I10" s="83">
        <v>3</v>
      </c>
      <c r="J10" s="83">
        <v>4</v>
      </c>
      <c r="K10" s="83">
        <v>4</v>
      </c>
      <c r="L10" s="83">
        <v>4</v>
      </c>
      <c r="M10" s="85">
        <f>SUM(D10:L10)</f>
        <v>35</v>
      </c>
      <c r="N10" s="83">
        <v>4</v>
      </c>
      <c r="O10" s="83">
        <v>4</v>
      </c>
      <c r="P10" s="83">
        <v>4</v>
      </c>
      <c r="Q10" s="83">
        <v>4</v>
      </c>
      <c r="R10" s="83">
        <v>3</v>
      </c>
      <c r="S10" s="83">
        <v>4</v>
      </c>
      <c r="T10" s="83">
        <v>3</v>
      </c>
      <c r="U10" s="83">
        <v>3</v>
      </c>
      <c r="V10" s="83">
        <v>5</v>
      </c>
      <c r="W10" s="85">
        <f>SUM(N10:V10)</f>
        <v>34</v>
      </c>
      <c r="X10" s="86">
        <v>66</v>
      </c>
      <c r="Y10" s="86">
        <v>73</v>
      </c>
      <c r="Z10" s="86">
        <v>69</v>
      </c>
      <c r="AA10" s="85">
        <f>SUM(M10+W10)</f>
        <v>69</v>
      </c>
      <c r="AB10" s="85">
        <f>SUM(X10+Y10+Z10+AA10)</f>
        <v>277</v>
      </c>
      <c r="AC10" s="83">
        <f>SUM(AB10-288)</f>
        <v>-11</v>
      </c>
    </row>
    <row r="11" spans="1:29" ht="18" customHeight="1">
      <c r="A11" s="90">
        <v>3</v>
      </c>
      <c r="B11" s="81" t="s">
        <v>531</v>
      </c>
      <c r="C11" s="87" t="s">
        <v>610</v>
      </c>
      <c r="D11" s="84">
        <v>5</v>
      </c>
      <c r="E11" s="83">
        <v>4</v>
      </c>
      <c r="F11" s="83">
        <v>3</v>
      </c>
      <c r="G11" s="83">
        <v>4</v>
      </c>
      <c r="H11" s="83">
        <v>3</v>
      </c>
      <c r="I11" s="83">
        <v>3</v>
      </c>
      <c r="J11" s="83">
        <v>4</v>
      </c>
      <c r="K11" s="83">
        <v>4</v>
      </c>
      <c r="L11" s="83">
        <v>3</v>
      </c>
      <c r="M11" s="85">
        <f t="shared" si="0"/>
        <v>33</v>
      </c>
      <c r="N11" s="83">
        <v>3</v>
      </c>
      <c r="O11" s="83">
        <v>5</v>
      </c>
      <c r="P11" s="83">
        <v>5</v>
      </c>
      <c r="Q11" s="83">
        <v>3</v>
      </c>
      <c r="R11" s="83">
        <v>3</v>
      </c>
      <c r="S11" s="83">
        <v>4</v>
      </c>
      <c r="T11" s="83">
        <v>3</v>
      </c>
      <c r="U11" s="83">
        <v>4</v>
      </c>
      <c r="V11" s="83">
        <v>4</v>
      </c>
      <c r="W11" s="85">
        <f t="shared" si="1"/>
        <v>34</v>
      </c>
      <c r="X11" s="86">
        <v>74</v>
      </c>
      <c r="Y11" s="86">
        <v>69</v>
      </c>
      <c r="Z11" s="86">
        <v>72</v>
      </c>
      <c r="AA11" s="85">
        <f t="shared" si="2"/>
        <v>67</v>
      </c>
      <c r="AB11" s="85">
        <f t="shared" si="3"/>
        <v>282</v>
      </c>
      <c r="AC11" s="83">
        <f aca="true" t="shared" si="4" ref="AC9:AC40">SUM(AB11-288)</f>
        <v>-6</v>
      </c>
    </row>
    <row r="12" spans="1:29" ht="18" customHeight="1">
      <c r="A12" s="90">
        <v>3</v>
      </c>
      <c r="B12" s="81" t="s">
        <v>538</v>
      </c>
      <c r="C12" s="89" t="s">
        <v>615</v>
      </c>
      <c r="D12" s="84">
        <v>5</v>
      </c>
      <c r="E12" s="83">
        <v>4</v>
      </c>
      <c r="F12" s="83">
        <v>4</v>
      </c>
      <c r="G12" s="83">
        <v>4</v>
      </c>
      <c r="H12" s="83">
        <v>4</v>
      </c>
      <c r="I12" s="83">
        <v>3</v>
      </c>
      <c r="J12" s="83">
        <v>4</v>
      </c>
      <c r="K12" s="83">
        <v>5</v>
      </c>
      <c r="L12" s="83">
        <v>4</v>
      </c>
      <c r="M12" s="85">
        <f t="shared" si="0"/>
        <v>37</v>
      </c>
      <c r="N12" s="83">
        <v>4</v>
      </c>
      <c r="O12" s="83">
        <v>4</v>
      </c>
      <c r="P12" s="83">
        <v>5</v>
      </c>
      <c r="Q12" s="83">
        <v>3</v>
      </c>
      <c r="R12" s="83">
        <v>3</v>
      </c>
      <c r="S12" s="83">
        <v>4</v>
      </c>
      <c r="T12" s="83">
        <v>3</v>
      </c>
      <c r="U12" s="83">
        <v>3</v>
      </c>
      <c r="V12" s="83">
        <v>4</v>
      </c>
      <c r="W12" s="85">
        <f t="shared" si="1"/>
        <v>33</v>
      </c>
      <c r="X12" s="86">
        <v>71</v>
      </c>
      <c r="Y12" s="86">
        <v>68</v>
      </c>
      <c r="Z12" s="86">
        <v>73</v>
      </c>
      <c r="AA12" s="85">
        <f t="shared" si="2"/>
        <v>70</v>
      </c>
      <c r="AB12" s="85">
        <f t="shared" si="3"/>
        <v>282</v>
      </c>
      <c r="AC12" s="83">
        <f t="shared" si="4"/>
        <v>-6</v>
      </c>
    </row>
    <row r="13" spans="1:29" ht="18" customHeight="1">
      <c r="A13" s="90">
        <v>5</v>
      </c>
      <c r="B13" s="81" t="s">
        <v>542</v>
      </c>
      <c r="C13" s="87" t="s">
        <v>619</v>
      </c>
      <c r="D13" s="84">
        <v>5</v>
      </c>
      <c r="E13" s="83">
        <v>3</v>
      </c>
      <c r="F13" s="83">
        <v>4</v>
      </c>
      <c r="G13" s="83">
        <v>4</v>
      </c>
      <c r="H13" s="83">
        <v>4</v>
      </c>
      <c r="I13" s="83">
        <v>3</v>
      </c>
      <c r="J13" s="83">
        <v>5</v>
      </c>
      <c r="K13" s="83">
        <v>4</v>
      </c>
      <c r="L13" s="83">
        <v>3</v>
      </c>
      <c r="M13" s="85">
        <f t="shared" si="0"/>
        <v>35</v>
      </c>
      <c r="N13" s="83">
        <v>6</v>
      </c>
      <c r="O13" s="83">
        <v>4</v>
      </c>
      <c r="P13" s="83">
        <v>5</v>
      </c>
      <c r="Q13" s="83">
        <v>4</v>
      </c>
      <c r="R13" s="83">
        <v>4</v>
      </c>
      <c r="S13" s="83">
        <v>5</v>
      </c>
      <c r="T13" s="83">
        <v>3</v>
      </c>
      <c r="U13" s="83">
        <v>3</v>
      </c>
      <c r="V13" s="83">
        <v>4</v>
      </c>
      <c r="W13" s="85">
        <f t="shared" si="1"/>
        <v>38</v>
      </c>
      <c r="X13" s="86">
        <v>71</v>
      </c>
      <c r="Y13" s="86">
        <v>71</v>
      </c>
      <c r="Z13" s="86">
        <v>68</v>
      </c>
      <c r="AA13" s="85">
        <f t="shared" si="2"/>
        <v>73</v>
      </c>
      <c r="AB13" s="85">
        <f t="shared" si="3"/>
        <v>283</v>
      </c>
      <c r="AC13" s="83">
        <f t="shared" si="4"/>
        <v>-5</v>
      </c>
    </row>
    <row r="14" spans="1:29" ht="18" customHeight="1">
      <c r="A14" s="90">
        <v>5</v>
      </c>
      <c r="B14" s="81" t="s">
        <v>543</v>
      </c>
      <c r="C14" s="87" t="s">
        <v>620</v>
      </c>
      <c r="D14" s="84">
        <v>6</v>
      </c>
      <c r="E14" s="83">
        <v>4</v>
      </c>
      <c r="F14" s="83">
        <v>4</v>
      </c>
      <c r="G14" s="83">
        <v>4</v>
      </c>
      <c r="H14" s="83">
        <v>4</v>
      </c>
      <c r="I14" s="83">
        <v>3</v>
      </c>
      <c r="J14" s="83">
        <v>3</v>
      </c>
      <c r="K14" s="83">
        <v>5</v>
      </c>
      <c r="L14" s="83">
        <v>4</v>
      </c>
      <c r="M14" s="85">
        <f t="shared" si="0"/>
        <v>37</v>
      </c>
      <c r="N14" s="83">
        <v>4</v>
      </c>
      <c r="O14" s="83">
        <v>6</v>
      </c>
      <c r="P14" s="83">
        <v>6</v>
      </c>
      <c r="Q14" s="83">
        <v>4</v>
      </c>
      <c r="R14" s="83">
        <v>3</v>
      </c>
      <c r="S14" s="83">
        <v>3</v>
      </c>
      <c r="T14" s="83">
        <v>3</v>
      </c>
      <c r="U14" s="83">
        <v>3</v>
      </c>
      <c r="V14" s="83">
        <v>5</v>
      </c>
      <c r="W14" s="85">
        <f t="shared" si="1"/>
        <v>37</v>
      </c>
      <c r="X14" s="86">
        <v>70</v>
      </c>
      <c r="Y14" s="86">
        <v>70</v>
      </c>
      <c r="Z14" s="86">
        <v>69</v>
      </c>
      <c r="AA14" s="85">
        <f t="shared" si="2"/>
        <v>74</v>
      </c>
      <c r="AB14" s="85">
        <f t="shared" si="3"/>
        <v>283</v>
      </c>
      <c r="AC14" s="83">
        <f t="shared" si="4"/>
        <v>-5</v>
      </c>
    </row>
    <row r="15" spans="1:29" ht="18" customHeight="1">
      <c r="A15" s="90">
        <v>7</v>
      </c>
      <c r="B15" s="81" t="s">
        <v>527</v>
      </c>
      <c r="C15" s="87" t="s">
        <v>607</v>
      </c>
      <c r="D15" s="84">
        <v>4</v>
      </c>
      <c r="E15" s="83">
        <v>4</v>
      </c>
      <c r="F15" s="83">
        <v>4</v>
      </c>
      <c r="G15" s="83">
        <v>4</v>
      </c>
      <c r="H15" s="83">
        <v>4</v>
      </c>
      <c r="I15" s="83">
        <v>3</v>
      </c>
      <c r="J15" s="83">
        <v>4</v>
      </c>
      <c r="K15" s="83">
        <v>4</v>
      </c>
      <c r="L15" s="83">
        <v>3</v>
      </c>
      <c r="M15" s="85">
        <f t="shared" si="0"/>
        <v>34</v>
      </c>
      <c r="N15" s="83">
        <v>4</v>
      </c>
      <c r="O15" s="83">
        <v>4</v>
      </c>
      <c r="P15" s="83">
        <v>4</v>
      </c>
      <c r="Q15" s="83">
        <v>5</v>
      </c>
      <c r="R15" s="83">
        <v>2</v>
      </c>
      <c r="S15" s="83">
        <v>4</v>
      </c>
      <c r="T15" s="83">
        <v>3</v>
      </c>
      <c r="U15" s="83">
        <v>3</v>
      </c>
      <c r="V15" s="83">
        <v>5</v>
      </c>
      <c r="W15" s="85">
        <f t="shared" si="1"/>
        <v>34</v>
      </c>
      <c r="X15" s="86">
        <v>72</v>
      </c>
      <c r="Y15" s="86">
        <v>71</v>
      </c>
      <c r="Z15" s="86">
        <v>73</v>
      </c>
      <c r="AA15" s="85">
        <f t="shared" si="2"/>
        <v>68</v>
      </c>
      <c r="AB15" s="85">
        <f t="shared" si="3"/>
        <v>284</v>
      </c>
      <c r="AC15" s="83">
        <f t="shared" si="4"/>
        <v>-4</v>
      </c>
    </row>
    <row r="16" spans="1:29" ht="18" customHeight="1">
      <c r="A16" s="90">
        <v>7</v>
      </c>
      <c r="B16" s="81" t="s">
        <v>540</v>
      </c>
      <c r="C16" s="87" t="s">
        <v>617</v>
      </c>
      <c r="D16" s="84">
        <v>6</v>
      </c>
      <c r="E16" s="83">
        <v>4</v>
      </c>
      <c r="F16" s="83">
        <v>4</v>
      </c>
      <c r="G16" s="83">
        <v>4</v>
      </c>
      <c r="H16" s="83">
        <v>3</v>
      </c>
      <c r="I16" s="83">
        <v>3</v>
      </c>
      <c r="J16" s="83">
        <v>4</v>
      </c>
      <c r="K16" s="83">
        <v>5</v>
      </c>
      <c r="L16" s="83">
        <v>4</v>
      </c>
      <c r="M16" s="85">
        <f t="shared" si="0"/>
        <v>37</v>
      </c>
      <c r="N16" s="83">
        <v>4</v>
      </c>
      <c r="O16" s="83">
        <v>5</v>
      </c>
      <c r="P16" s="83">
        <v>4</v>
      </c>
      <c r="Q16" s="83">
        <v>4</v>
      </c>
      <c r="R16" s="83">
        <v>3</v>
      </c>
      <c r="S16" s="83">
        <v>4</v>
      </c>
      <c r="T16" s="83">
        <v>5</v>
      </c>
      <c r="U16" s="83">
        <v>3</v>
      </c>
      <c r="V16" s="83">
        <v>4</v>
      </c>
      <c r="W16" s="85">
        <f t="shared" si="1"/>
        <v>36</v>
      </c>
      <c r="X16" s="86">
        <v>71</v>
      </c>
      <c r="Y16" s="86">
        <v>68</v>
      </c>
      <c r="Z16" s="86">
        <v>72</v>
      </c>
      <c r="AA16" s="85">
        <f t="shared" si="2"/>
        <v>73</v>
      </c>
      <c r="AB16" s="85">
        <f t="shared" si="3"/>
        <v>284</v>
      </c>
      <c r="AC16" s="83">
        <f t="shared" si="4"/>
        <v>-4</v>
      </c>
    </row>
    <row r="17" spans="1:29" ht="18" customHeight="1">
      <c r="A17" s="90">
        <v>9</v>
      </c>
      <c r="B17" s="81" t="s">
        <v>541</v>
      </c>
      <c r="C17" s="87" t="s">
        <v>618</v>
      </c>
      <c r="D17" s="84">
        <v>5</v>
      </c>
      <c r="E17" s="83">
        <v>5</v>
      </c>
      <c r="F17" s="83">
        <v>4</v>
      </c>
      <c r="G17" s="83">
        <v>5</v>
      </c>
      <c r="H17" s="83">
        <v>4</v>
      </c>
      <c r="I17" s="83">
        <v>3</v>
      </c>
      <c r="J17" s="83">
        <v>4</v>
      </c>
      <c r="K17" s="83">
        <v>5</v>
      </c>
      <c r="L17" s="83">
        <v>4</v>
      </c>
      <c r="M17" s="85">
        <f t="shared" si="0"/>
        <v>39</v>
      </c>
      <c r="N17" s="83">
        <v>4</v>
      </c>
      <c r="O17" s="83">
        <v>4</v>
      </c>
      <c r="P17" s="83">
        <v>6</v>
      </c>
      <c r="Q17" s="83">
        <v>4</v>
      </c>
      <c r="R17" s="83">
        <v>3</v>
      </c>
      <c r="S17" s="83">
        <v>4</v>
      </c>
      <c r="T17" s="83">
        <v>3</v>
      </c>
      <c r="U17" s="83">
        <v>4</v>
      </c>
      <c r="V17" s="83">
        <v>4</v>
      </c>
      <c r="W17" s="85">
        <f t="shared" si="1"/>
        <v>36</v>
      </c>
      <c r="X17" s="86">
        <v>67</v>
      </c>
      <c r="Y17" s="86">
        <v>70</v>
      </c>
      <c r="Z17" s="86">
        <v>73</v>
      </c>
      <c r="AA17" s="85">
        <f t="shared" si="2"/>
        <v>75</v>
      </c>
      <c r="AB17" s="85">
        <f t="shared" si="3"/>
        <v>285</v>
      </c>
      <c r="AC17" s="83">
        <f t="shared" si="4"/>
        <v>-3</v>
      </c>
    </row>
    <row r="18" spans="1:29" ht="18" customHeight="1">
      <c r="A18" s="90">
        <v>10</v>
      </c>
      <c r="B18" s="81" t="s">
        <v>532</v>
      </c>
      <c r="C18" s="87" t="s">
        <v>611</v>
      </c>
      <c r="D18" s="84">
        <v>4</v>
      </c>
      <c r="E18" s="83">
        <v>4</v>
      </c>
      <c r="F18" s="83">
        <v>4</v>
      </c>
      <c r="G18" s="83">
        <v>5</v>
      </c>
      <c r="H18" s="83">
        <v>4</v>
      </c>
      <c r="I18" s="83">
        <v>3</v>
      </c>
      <c r="J18" s="83">
        <v>5</v>
      </c>
      <c r="K18" s="83">
        <v>4</v>
      </c>
      <c r="L18" s="83">
        <v>3</v>
      </c>
      <c r="M18" s="85">
        <f t="shared" si="0"/>
        <v>36</v>
      </c>
      <c r="N18" s="83">
        <v>4</v>
      </c>
      <c r="O18" s="83">
        <v>4</v>
      </c>
      <c r="P18" s="83">
        <v>5</v>
      </c>
      <c r="Q18" s="83">
        <v>4</v>
      </c>
      <c r="R18" s="83">
        <v>3</v>
      </c>
      <c r="S18" s="83">
        <v>5</v>
      </c>
      <c r="T18" s="83">
        <v>3</v>
      </c>
      <c r="U18" s="83">
        <v>3</v>
      </c>
      <c r="V18" s="83">
        <v>4</v>
      </c>
      <c r="W18" s="85">
        <f t="shared" si="1"/>
        <v>35</v>
      </c>
      <c r="X18" s="86">
        <v>71</v>
      </c>
      <c r="Y18" s="86">
        <v>73</v>
      </c>
      <c r="Z18" s="86">
        <v>71</v>
      </c>
      <c r="AA18" s="85">
        <f t="shared" si="2"/>
        <v>71</v>
      </c>
      <c r="AB18" s="85">
        <f t="shared" si="3"/>
        <v>286</v>
      </c>
      <c r="AC18" s="83">
        <f t="shared" si="4"/>
        <v>-2</v>
      </c>
    </row>
    <row r="19" spans="1:29" ht="18" customHeight="1">
      <c r="A19" s="90">
        <v>10</v>
      </c>
      <c r="B19" s="81" t="s">
        <v>535</v>
      </c>
      <c r="C19" s="87" t="s">
        <v>612</v>
      </c>
      <c r="D19" s="84">
        <v>5</v>
      </c>
      <c r="E19" s="83">
        <v>4</v>
      </c>
      <c r="F19" s="83">
        <v>3</v>
      </c>
      <c r="G19" s="83">
        <v>4</v>
      </c>
      <c r="H19" s="83">
        <v>4</v>
      </c>
      <c r="I19" s="83">
        <v>3</v>
      </c>
      <c r="J19" s="83">
        <v>4</v>
      </c>
      <c r="K19" s="83">
        <v>4</v>
      </c>
      <c r="L19" s="83">
        <v>4</v>
      </c>
      <c r="M19" s="85">
        <f t="shared" si="0"/>
        <v>35</v>
      </c>
      <c r="N19" s="83">
        <v>4</v>
      </c>
      <c r="O19" s="83">
        <v>5</v>
      </c>
      <c r="P19" s="83">
        <v>6</v>
      </c>
      <c r="Q19" s="83">
        <v>4</v>
      </c>
      <c r="R19" s="83">
        <v>3</v>
      </c>
      <c r="S19" s="83">
        <v>5</v>
      </c>
      <c r="T19" s="83">
        <v>3</v>
      </c>
      <c r="U19" s="83">
        <v>3</v>
      </c>
      <c r="V19" s="83">
        <v>4</v>
      </c>
      <c r="W19" s="85">
        <f t="shared" si="1"/>
        <v>37</v>
      </c>
      <c r="X19" s="86">
        <v>71</v>
      </c>
      <c r="Y19" s="86">
        <v>73</v>
      </c>
      <c r="Z19" s="86">
        <v>70</v>
      </c>
      <c r="AA19" s="85">
        <f t="shared" si="2"/>
        <v>72</v>
      </c>
      <c r="AB19" s="85">
        <f t="shared" si="3"/>
        <v>286</v>
      </c>
      <c r="AC19" s="83">
        <f t="shared" si="4"/>
        <v>-2</v>
      </c>
    </row>
    <row r="20" spans="1:29" ht="18" customHeight="1">
      <c r="A20" s="90">
        <v>10</v>
      </c>
      <c r="B20" s="81" t="s">
        <v>539</v>
      </c>
      <c r="C20" s="87" t="s">
        <v>616</v>
      </c>
      <c r="D20" s="84">
        <v>5</v>
      </c>
      <c r="E20" s="83">
        <v>5</v>
      </c>
      <c r="F20" s="83">
        <v>3</v>
      </c>
      <c r="G20" s="83">
        <v>4</v>
      </c>
      <c r="H20" s="83">
        <v>5</v>
      </c>
      <c r="I20" s="83">
        <v>3</v>
      </c>
      <c r="J20" s="83">
        <v>3</v>
      </c>
      <c r="K20" s="83">
        <v>5</v>
      </c>
      <c r="L20" s="83">
        <v>3</v>
      </c>
      <c r="M20" s="85">
        <f t="shared" si="0"/>
        <v>36</v>
      </c>
      <c r="N20" s="83">
        <v>4</v>
      </c>
      <c r="O20" s="83">
        <v>4</v>
      </c>
      <c r="P20" s="83">
        <v>5</v>
      </c>
      <c r="Q20" s="83">
        <v>4</v>
      </c>
      <c r="R20" s="83">
        <v>3</v>
      </c>
      <c r="S20" s="83">
        <v>5</v>
      </c>
      <c r="T20" s="83">
        <v>4</v>
      </c>
      <c r="U20" s="83">
        <v>4</v>
      </c>
      <c r="V20" s="83">
        <v>5</v>
      </c>
      <c r="W20" s="85">
        <f t="shared" si="1"/>
        <v>38</v>
      </c>
      <c r="X20" s="86">
        <v>73</v>
      </c>
      <c r="Y20" s="86">
        <v>68</v>
      </c>
      <c r="Z20" s="86">
        <v>71</v>
      </c>
      <c r="AA20" s="85">
        <f t="shared" si="2"/>
        <v>74</v>
      </c>
      <c r="AB20" s="85">
        <f t="shared" si="3"/>
        <v>286</v>
      </c>
      <c r="AC20" s="83">
        <f t="shared" si="4"/>
        <v>-2</v>
      </c>
    </row>
    <row r="21" spans="1:29" ht="18" customHeight="1">
      <c r="A21" s="90">
        <v>10</v>
      </c>
      <c r="B21" s="81" t="s">
        <v>528</v>
      </c>
      <c r="C21" s="87" t="s">
        <v>608</v>
      </c>
      <c r="D21" s="84">
        <v>5</v>
      </c>
      <c r="E21" s="83">
        <v>5</v>
      </c>
      <c r="F21" s="83">
        <v>5</v>
      </c>
      <c r="G21" s="83">
        <v>4</v>
      </c>
      <c r="H21" s="83">
        <v>4</v>
      </c>
      <c r="I21" s="83">
        <v>3</v>
      </c>
      <c r="J21" s="83">
        <v>3</v>
      </c>
      <c r="K21" s="83">
        <v>5</v>
      </c>
      <c r="L21" s="83">
        <v>3</v>
      </c>
      <c r="M21" s="85">
        <f t="shared" si="0"/>
        <v>37</v>
      </c>
      <c r="N21" s="83">
        <v>3</v>
      </c>
      <c r="O21" s="83">
        <v>4</v>
      </c>
      <c r="P21" s="83">
        <v>5</v>
      </c>
      <c r="Q21" s="83">
        <v>4</v>
      </c>
      <c r="R21" s="83">
        <v>3</v>
      </c>
      <c r="S21" s="83">
        <v>4</v>
      </c>
      <c r="T21" s="83">
        <v>3</v>
      </c>
      <c r="U21" s="83">
        <v>3</v>
      </c>
      <c r="V21" s="83">
        <v>4</v>
      </c>
      <c r="W21" s="85">
        <f t="shared" si="1"/>
        <v>33</v>
      </c>
      <c r="X21" s="86">
        <v>74</v>
      </c>
      <c r="Y21" s="86">
        <v>72</v>
      </c>
      <c r="Z21" s="86">
        <v>70</v>
      </c>
      <c r="AA21" s="85">
        <f t="shared" si="2"/>
        <v>70</v>
      </c>
      <c r="AB21" s="85">
        <f t="shared" si="3"/>
        <v>286</v>
      </c>
      <c r="AC21" s="83">
        <f t="shared" si="4"/>
        <v>-2</v>
      </c>
    </row>
    <row r="22" spans="1:29" ht="18" customHeight="1">
      <c r="A22" s="90">
        <v>14</v>
      </c>
      <c r="B22" s="81" t="s">
        <v>514</v>
      </c>
      <c r="C22" s="87" t="s">
        <v>595</v>
      </c>
      <c r="D22" s="84">
        <v>5</v>
      </c>
      <c r="E22" s="83">
        <v>3</v>
      </c>
      <c r="F22" s="83">
        <v>4</v>
      </c>
      <c r="G22" s="83">
        <v>4</v>
      </c>
      <c r="H22" s="83">
        <v>4</v>
      </c>
      <c r="I22" s="83">
        <v>3</v>
      </c>
      <c r="J22" s="83">
        <v>4</v>
      </c>
      <c r="K22" s="83">
        <v>5</v>
      </c>
      <c r="L22" s="83">
        <v>3</v>
      </c>
      <c r="M22" s="85">
        <f t="shared" si="0"/>
        <v>35</v>
      </c>
      <c r="N22" s="83">
        <v>4</v>
      </c>
      <c r="O22" s="83">
        <v>4</v>
      </c>
      <c r="P22" s="83">
        <v>5</v>
      </c>
      <c r="Q22" s="83">
        <v>4</v>
      </c>
      <c r="R22" s="83">
        <v>2</v>
      </c>
      <c r="S22" s="83">
        <v>5</v>
      </c>
      <c r="T22" s="83">
        <v>3</v>
      </c>
      <c r="U22" s="83">
        <v>3</v>
      </c>
      <c r="V22" s="83">
        <v>4</v>
      </c>
      <c r="W22" s="85">
        <f t="shared" si="1"/>
        <v>34</v>
      </c>
      <c r="X22" s="86">
        <v>70</v>
      </c>
      <c r="Y22" s="86">
        <v>69</v>
      </c>
      <c r="Z22" s="86">
        <v>79</v>
      </c>
      <c r="AA22" s="85">
        <f t="shared" si="2"/>
        <v>69</v>
      </c>
      <c r="AB22" s="85">
        <f t="shared" si="3"/>
        <v>287</v>
      </c>
      <c r="AC22" s="83">
        <f t="shared" si="4"/>
        <v>-1</v>
      </c>
    </row>
    <row r="23" spans="1:29" ht="18" customHeight="1">
      <c r="A23" s="90">
        <v>14</v>
      </c>
      <c r="B23" s="81" t="s">
        <v>524</v>
      </c>
      <c r="C23" s="87" t="s">
        <v>604</v>
      </c>
      <c r="D23" s="84">
        <v>5</v>
      </c>
      <c r="E23" s="83">
        <v>4</v>
      </c>
      <c r="F23" s="83">
        <v>4</v>
      </c>
      <c r="G23" s="83">
        <v>4</v>
      </c>
      <c r="H23" s="83">
        <v>3</v>
      </c>
      <c r="I23" s="83">
        <v>3</v>
      </c>
      <c r="J23" s="83">
        <v>4</v>
      </c>
      <c r="K23" s="83">
        <v>6</v>
      </c>
      <c r="L23" s="83">
        <v>4</v>
      </c>
      <c r="M23" s="85">
        <f t="shared" si="0"/>
        <v>37</v>
      </c>
      <c r="N23" s="83">
        <v>4</v>
      </c>
      <c r="O23" s="83">
        <v>3</v>
      </c>
      <c r="P23" s="83">
        <v>4</v>
      </c>
      <c r="Q23" s="83">
        <v>4</v>
      </c>
      <c r="R23" s="83">
        <v>3</v>
      </c>
      <c r="S23" s="83">
        <v>4</v>
      </c>
      <c r="T23" s="83">
        <v>4</v>
      </c>
      <c r="U23" s="83">
        <v>3</v>
      </c>
      <c r="V23" s="83">
        <v>5</v>
      </c>
      <c r="W23" s="85">
        <f t="shared" si="1"/>
        <v>34</v>
      </c>
      <c r="X23" s="86">
        <v>70</v>
      </c>
      <c r="Y23" s="86">
        <v>70</v>
      </c>
      <c r="Z23" s="86">
        <v>76</v>
      </c>
      <c r="AA23" s="85">
        <f t="shared" si="2"/>
        <v>71</v>
      </c>
      <c r="AB23" s="85">
        <f t="shared" si="3"/>
        <v>287</v>
      </c>
      <c r="AC23" s="83">
        <f t="shared" si="4"/>
        <v>-1</v>
      </c>
    </row>
    <row r="24" spans="1:29" ht="18" customHeight="1">
      <c r="A24" s="90">
        <v>14</v>
      </c>
      <c r="B24" s="81" t="s">
        <v>530</v>
      </c>
      <c r="C24" s="87" t="s">
        <v>498</v>
      </c>
      <c r="D24" s="84">
        <v>5</v>
      </c>
      <c r="E24" s="83">
        <v>3</v>
      </c>
      <c r="F24" s="83">
        <v>5</v>
      </c>
      <c r="G24" s="83">
        <v>4</v>
      </c>
      <c r="H24" s="83">
        <v>5</v>
      </c>
      <c r="I24" s="83">
        <v>4</v>
      </c>
      <c r="J24" s="83">
        <v>4</v>
      </c>
      <c r="K24" s="83">
        <v>4</v>
      </c>
      <c r="L24" s="83">
        <v>3</v>
      </c>
      <c r="M24" s="85">
        <f t="shared" si="0"/>
        <v>37</v>
      </c>
      <c r="N24" s="83">
        <v>6</v>
      </c>
      <c r="O24" s="83">
        <v>4</v>
      </c>
      <c r="P24" s="83">
        <v>4</v>
      </c>
      <c r="Q24" s="83">
        <v>4</v>
      </c>
      <c r="R24" s="83">
        <v>3</v>
      </c>
      <c r="S24" s="83">
        <v>4</v>
      </c>
      <c r="T24" s="83">
        <v>3</v>
      </c>
      <c r="U24" s="83">
        <v>3</v>
      </c>
      <c r="V24" s="83">
        <v>4</v>
      </c>
      <c r="W24" s="85">
        <f t="shared" si="1"/>
        <v>35</v>
      </c>
      <c r="X24" s="86">
        <v>68</v>
      </c>
      <c r="Y24" s="86">
        <v>73</v>
      </c>
      <c r="Z24" s="86">
        <v>74</v>
      </c>
      <c r="AA24" s="85">
        <f t="shared" si="2"/>
        <v>72</v>
      </c>
      <c r="AB24" s="85">
        <f t="shared" si="3"/>
        <v>287</v>
      </c>
      <c r="AC24" s="83">
        <f t="shared" si="4"/>
        <v>-1</v>
      </c>
    </row>
    <row r="25" spans="1:29" ht="18" customHeight="1">
      <c r="A25" s="90">
        <v>17</v>
      </c>
      <c r="B25" s="81" t="s">
        <v>521</v>
      </c>
      <c r="C25" s="89" t="s">
        <v>660</v>
      </c>
      <c r="D25" s="84">
        <v>5</v>
      </c>
      <c r="E25" s="83">
        <v>3</v>
      </c>
      <c r="F25" s="83">
        <v>4</v>
      </c>
      <c r="G25" s="83">
        <v>4</v>
      </c>
      <c r="H25" s="83">
        <v>4</v>
      </c>
      <c r="I25" s="83">
        <v>3</v>
      </c>
      <c r="J25" s="83">
        <v>4</v>
      </c>
      <c r="K25" s="83">
        <v>5</v>
      </c>
      <c r="L25" s="83">
        <v>3</v>
      </c>
      <c r="M25" s="85">
        <f t="shared" si="0"/>
        <v>35</v>
      </c>
      <c r="N25" s="83">
        <v>3</v>
      </c>
      <c r="O25" s="83">
        <v>4</v>
      </c>
      <c r="P25" s="83">
        <v>5</v>
      </c>
      <c r="Q25" s="83">
        <v>3</v>
      </c>
      <c r="R25" s="83">
        <v>4</v>
      </c>
      <c r="S25" s="83">
        <v>5</v>
      </c>
      <c r="T25" s="83">
        <v>4</v>
      </c>
      <c r="U25" s="83">
        <v>4</v>
      </c>
      <c r="V25" s="83">
        <v>4</v>
      </c>
      <c r="W25" s="85">
        <f t="shared" si="1"/>
        <v>36</v>
      </c>
      <c r="X25" s="86">
        <v>70</v>
      </c>
      <c r="Y25" s="86">
        <v>74</v>
      </c>
      <c r="Z25" s="86">
        <v>73</v>
      </c>
      <c r="AA25" s="85">
        <f t="shared" si="2"/>
        <v>71</v>
      </c>
      <c r="AB25" s="85">
        <f t="shared" si="3"/>
        <v>288</v>
      </c>
      <c r="AC25" s="83">
        <f t="shared" si="4"/>
        <v>0</v>
      </c>
    </row>
    <row r="26" spans="1:29" ht="18" customHeight="1">
      <c r="A26" s="90">
        <v>17</v>
      </c>
      <c r="B26" s="81" t="s">
        <v>522</v>
      </c>
      <c r="C26" s="87" t="s">
        <v>602</v>
      </c>
      <c r="D26" s="84">
        <v>6</v>
      </c>
      <c r="E26" s="83">
        <v>4</v>
      </c>
      <c r="F26" s="83">
        <v>3</v>
      </c>
      <c r="G26" s="83">
        <v>3</v>
      </c>
      <c r="H26" s="83">
        <v>3</v>
      </c>
      <c r="I26" s="83">
        <v>3</v>
      </c>
      <c r="J26" s="83">
        <v>4</v>
      </c>
      <c r="K26" s="83">
        <v>6</v>
      </c>
      <c r="L26" s="83">
        <v>3</v>
      </c>
      <c r="M26" s="85">
        <f t="shared" si="0"/>
        <v>35</v>
      </c>
      <c r="N26" s="83">
        <v>4</v>
      </c>
      <c r="O26" s="83">
        <v>4</v>
      </c>
      <c r="P26" s="83">
        <v>5</v>
      </c>
      <c r="Q26" s="83">
        <v>4</v>
      </c>
      <c r="R26" s="83">
        <v>4</v>
      </c>
      <c r="S26" s="83">
        <v>4</v>
      </c>
      <c r="T26" s="83">
        <v>4</v>
      </c>
      <c r="U26" s="83">
        <v>3</v>
      </c>
      <c r="V26" s="83">
        <v>4</v>
      </c>
      <c r="W26" s="85">
        <f t="shared" si="1"/>
        <v>36</v>
      </c>
      <c r="X26" s="86">
        <v>74</v>
      </c>
      <c r="Y26" s="86">
        <v>71</v>
      </c>
      <c r="Z26" s="86">
        <v>72</v>
      </c>
      <c r="AA26" s="85">
        <f t="shared" si="2"/>
        <v>71</v>
      </c>
      <c r="AB26" s="85">
        <f t="shared" si="3"/>
        <v>288</v>
      </c>
      <c r="AC26" s="83">
        <f t="shared" si="4"/>
        <v>0</v>
      </c>
    </row>
    <row r="27" spans="1:29" ht="18" customHeight="1">
      <c r="A27" s="90">
        <v>17</v>
      </c>
      <c r="B27" s="81" t="s">
        <v>523</v>
      </c>
      <c r="C27" s="87" t="s">
        <v>603</v>
      </c>
      <c r="D27" s="84">
        <v>4</v>
      </c>
      <c r="E27" s="83">
        <v>3</v>
      </c>
      <c r="F27" s="83">
        <v>3</v>
      </c>
      <c r="G27" s="83">
        <v>4</v>
      </c>
      <c r="H27" s="83">
        <v>4</v>
      </c>
      <c r="I27" s="83">
        <v>3</v>
      </c>
      <c r="J27" s="83">
        <v>4</v>
      </c>
      <c r="K27" s="83">
        <v>4</v>
      </c>
      <c r="L27" s="83">
        <v>4</v>
      </c>
      <c r="M27" s="85">
        <f t="shared" si="0"/>
        <v>33</v>
      </c>
      <c r="N27" s="83">
        <v>5</v>
      </c>
      <c r="O27" s="83">
        <v>5</v>
      </c>
      <c r="P27" s="83">
        <v>5</v>
      </c>
      <c r="Q27" s="83">
        <v>3</v>
      </c>
      <c r="R27" s="83">
        <v>4</v>
      </c>
      <c r="S27" s="83">
        <v>4</v>
      </c>
      <c r="T27" s="83">
        <v>4</v>
      </c>
      <c r="U27" s="83">
        <v>3</v>
      </c>
      <c r="V27" s="83">
        <v>5</v>
      </c>
      <c r="W27" s="85">
        <f t="shared" si="1"/>
        <v>38</v>
      </c>
      <c r="X27" s="86">
        <v>76</v>
      </c>
      <c r="Y27" s="86">
        <v>72</v>
      </c>
      <c r="Z27" s="86">
        <v>69</v>
      </c>
      <c r="AA27" s="85">
        <f t="shared" si="2"/>
        <v>71</v>
      </c>
      <c r="AB27" s="85">
        <f t="shared" si="3"/>
        <v>288</v>
      </c>
      <c r="AC27" s="83">
        <f t="shared" si="4"/>
        <v>0</v>
      </c>
    </row>
    <row r="28" spans="1:29" ht="18" customHeight="1">
      <c r="A28" s="90">
        <v>20</v>
      </c>
      <c r="B28" s="81" t="s">
        <v>520</v>
      </c>
      <c r="C28" s="87" t="s">
        <v>601</v>
      </c>
      <c r="D28" s="84">
        <v>5</v>
      </c>
      <c r="E28" s="83">
        <v>5</v>
      </c>
      <c r="F28" s="83">
        <v>4</v>
      </c>
      <c r="G28" s="83">
        <v>4</v>
      </c>
      <c r="H28" s="83">
        <v>4</v>
      </c>
      <c r="I28" s="83">
        <v>4</v>
      </c>
      <c r="J28" s="83">
        <v>4</v>
      </c>
      <c r="K28" s="83">
        <v>4</v>
      </c>
      <c r="L28" s="83">
        <v>3</v>
      </c>
      <c r="M28" s="85">
        <f t="shared" si="0"/>
        <v>37</v>
      </c>
      <c r="N28" s="83">
        <v>4</v>
      </c>
      <c r="O28" s="83">
        <v>4</v>
      </c>
      <c r="P28" s="83">
        <v>5</v>
      </c>
      <c r="Q28" s="83">
        <v>3</v>
      </c>
      <c r="R28" s="83">
        <v>3</v>
      </c>
      <c r="S28" s="83">
        <v>7</v>
      </c>
      <c r="T28" s="83">
        <v>2</v>
      </c>
      <c r="U28" s="83">
        <v>3</v>
      </c>
      <c r="V28" s="83">
        <v>4</v>
      </c>
      <c r="W28" s="85">
        <f t="shared" si="1"/>
        <v>35</v>
      </c>
      <c r="X28" s="86">
        <v>77</v>
      </c>
      <c r="Y28" s="86">
        <v>75</v>
      </c>
      <c r="Z28" s="86">
        <v>65</v>
      </c>
      <c r="AA28" s="85">
        <f t="shared" si="2"/>
        <v>72</v>
      </c>
      <c r="AB28" s="85">
        <f t="shared" si="3"/>
        <v>289</v>
      </c>
      <c r="AC28" s="83">
        <f t="shared" si="4"/>
        <v>1</v>
      </c>
    </row>
    <row r="29" spans="1:29" ht="18" customHeight="1">
      <c r="A29" s="90">
        <v>20</v>
      </c>
      <c r="B29" s="81" t="s">
        <v>533</v>
      </c>
      <c r="C29" s="87" t="s">
        <v>499</v>
      </c>
      <c r="D29" s="84">
        <v>7</v>
      </c>
      <c r="E29" s="83">
        <v>4</v>
      </c>
      <c r="F29" s="83">
        <v>5</v>
      </c>
      <c r="G29" s="83">
        <v>4</v>
      </c>
      <c r="H29" s="83">
        <v>4</v>
      </c>
      <c r="I29" s="83">
        <v>3</v>
      </c>
      <c r="J29" s="83">
        <v>4</v>
      </c>
      <c r="K29" s="83">
        <v>5</v>
      </c>
      <c r="L29" s="83">
        <v>3</v>
      </c>
      <c r="M29" s="85">
        <f t="shared" si="0"/>
        <v>39</v>
      </c>
      <c r="N29" s="83">
        <v>4</v>
      </c>
      <c r="O29" s="83">
        <v>4</v>
      </c>
      <c r="P29" s="83">
        <v>5</v>
      </c>
      <c r="Q29" s="83">
        <v>4</v>
      </c>
      <c r="R29" s="83">
        <v>3</v>
      </c>
      <c r="S29" s="83">
        <v>4</v>
      </c>
      <c r="T29" s="83">
        <v>3</v>
      </c>
      <c r="U29" s="83">
        <v>4</v>
      </c>
      <c r="V29" s="83">
        <v>4</v>
      </c>
      <c r="W29" s="85">
        <f t="shared" si="1"/>
        <v>35</v>
      </c>
      <c r="X29" s="86">
        <v>74</v>
      </c>
      <c r="Y29" s="86">
        <v>71</v>
      </c>
      <c r="Z29" s="86">
        <v>70</v>
      </c>
      <c r="AA29" s="85">
        <f t="shared" si="2"/>
        <v>74</v>
      </c>
      <c r="AB29" s="85">
        <f t="shared" si="3"/>
        <v>289</v>
      </c>
      <c r="AC29" s="83">
        <f t="shared" si="4"/>
        <v>1</v>
      </c>
    </row>
    <row r="30" spans="1:29" ht="18" customHeight="1">
      <c r="A30" s="90">
        <v>22</v>
      </c>
      <c r="B30" s="81" t="s">
        <v>525</v>
      </c>
      <c r="C30" s="87" t="s">
        <v>605</v>
      </c>
      <c r="D30" s="84">
        <v>5</v>
      </c>
      <c r="E30" s="83">
        <v>3</v>
      </c>
      <c r="F30" s="83">
        <v>4</v>
      </c>
      <c r="G30" s="83">
        <v>4</v>
      </c>
      <c r="H30" s="83">
        <v>3</v>
      </c>
      <c r="I30" s="83">
        <v>4</v>
      </c>
      <c r="J30" s="83">
        <v>4</v>
      </c>
      <c r="K30" s="83">
        <v>6</v>
      </c>
      <c r="L30" s="83">
        <v>3</v>
      </c>
      <c r="M30" s="85">
        <f t="shared" si="0"/>
        <v>36</v>
      </c>
      <c r="N30" s="83">
        <v>5</v>
      </c>
      <c r="O30" s="83">
        <v>5</v>
      </c>
      <c r="P30" s="83">
        <v>6</v>
      </c>
      <c r="Q30" s="83">
        <v>4</v>
      </c>
      <c r="R30" s="83">
        <v>3</v>
      </c>
      <c r="S30" s="83">
        <v>5</v>
      </c>
      <c r="T30" s="83">
        <v>3</v>
      </c>
      <c r="U30" s="83">
        <v>3</v>
      </c>
      <c r="V30" s="83">
        <v>4</v>
      </c>
      <c r="W30" s="85">
        <f t="shared" si="1"/>
        <v>38</v>
      </c>
      <c r="X30" s="86">
        <v>73</v>
      </c>
      <c r="Y30" s="86">
        <v>70</v>
      </c>
      <c r="Z30" s="86">
        <v>73</v>
      </c>
      <c r="AA30" s="85">
        <f t="shared" si="2"/>
        <v>74</v>
      </c>
      <c r="AB30" s="85">
        <f t="shared" si="3"/>
        <v>290</v>
      </c>
      <c r="AC30" s="83">
        <f t="shared" si="4"/>
        <v>2</v>
      </c>
    </row>
    <row r="31" spans="1:29" ht="18" customHeight="1">
      <c r="A31" s="90">
        <v>22</v>
      </c>
      <c r="B31" s="81" t="s">
        <v>534</v>
      </c>
      <c r="C31" s="89" t="s">
        <v>661</v>
      </c>
      <c r="D31" s="84">
        <v>4</v>
      </c>
      <c r="E31" s="83">
        <v>4</v>
      </c>
      <c r="F31" s="83">
        <v>5</v>
      </c>
      <c r="G31" s="83">
        <v>6</v>
      </c>
      <c r="H31" s="83">
        <v>3</v>
      </c>
      <c r="I31" s="83">
        <v>3</v>
      </c>
      <c r="J31" s="83">
        <v>4</v>
      </c>
      <c r="K31" s="83">
        <v>5</v>
      </c>
      <c r="L31" s="83">
        <v>4</v>
      </c>
      <c r="M31" s="85">
        <f t="shared" si="0"/>
        <v>38</v>
      </c>
      <c r="N31" s="83">
        <v>4</v>
      </c>
      <c r="O31" s="83">
        <v>4</v>
      </c>
      <c r="P31" s="83">
        <v>5</v>
      </c>
      <c r="Q31" s="83">
        <v>4</v>
      </c>
      <c r="R31" s="83">
        <v>5</v>
      </c>
      <c r="S31" s="83">
        <v>5</v>
      </c>
      <c r="T31" s="83">
        <v>3</v>
      </c>
      <c r="U31" s="83">
        <v>4</v>
      </c>
      <c r="V31" s="83">
        <v>4</v>
      </c>
      <c r="W31" s="85">
        <f t="shared" si="1"/>
        <v>38</v>
      </c>
      <c r="X31" s="86">
        <v>73</v>
      </c>
      <c r="Y31" s="86">
        <v>68</v>
      </c>
      <c r="Z31" s="86">
        <v>73</v>
      </c>
      <c r="AA31" s="85">
        <f t="shared" si="2"/>
        <v>76</v>
      </c>
      <c r="AB31" s="85">
        <f t="shared" si="3"/>
        <v>290</v>
      </c>
      <c r="AC31" s="83">
        <f t="shared" si="4"/>
        <v>2</v>
      </c>
    </row>
    <row r="32" spans="1:29" ht="18" customHeight="1">
      <c r="A32" s="90">
        <v>22</v>
      </c>
      <c r="B32" s="81" t="s">
        <v>537</v>
      </c>
      <c r="C32" s="87" t="s">
        <v>614</v>
      </c>
      <c r="D32" s="84">
        <v>4</v>
      </c>
      <c r="E32" s="83">
        <v>4</v>
      </c>
      <c r="F32" s="83">
        <v>4</v>
      </c>
      <c r="G32" s="83">
        <v>4</v>
      </c>
      <c r="H32" s="83">
        <v>4</v>
      </c>
      <c r="I32" s="83">
        <v>3</v>
      </c>
      <c r="J32" s="83">
        <v>4</v>
      </c>
      <c r="K32" s="83">
        <v>5</v>
      </c>
      <c r="L32" s="83">
        <v>3</v>
      </c>
      <c r="M32" s="85">
        <f t="shared" si="0"/>
        <v>35</v>
      </c>
      <c r="N32" s="83">
        <v>5</v>
      </c>
      <c r="O32" s="83">
        <v>6</v>
      </c>
      <c r="P32" s="83">
        <v>6</v>
      </c>
      <c r="Q32" s="83">
        <v>4</v>
      </c>
      <c r="R32" s="83">
        <v>4</v>
      </c>
      <c r="S32" s="83">
        <v>6</v>
      </c>
      <c r="T32" s="83">
        <v>3</v>
      </c>
      <c r="U32" s="83">
        <v>4</v>
      </c>
      <c r="V32" s="83">
        <v>4</v>
      </c>
      <c r="W32" s="85">
        <f t="shared" si="1"/>
        <v>42</v>
      </c>
      <c r="X32" s="86">
        <v>71</v>
      </c>
      <c r="Y32" s="86">
        <v>73</v>
      </c>
      <c r="Z32" s="86">
        <v>69</v>
      </c>
      <c r="AA32" s="85">
        <f t="shared" si="2"/>
        <v>77</v>
      </c>
      <c r="AB32" s="85">
        <f t="shared" si="3"/>
        <v>290</v>
      </c>
      <c r="AC32" s="83">
        <f t="shared" si="4"/>
        <v>2</v>
      </c>
    </row>
    <row r="33" spans="1:29" ht="18" customHeight="1">
      <c r="A33" s="90">
        <v>25</v>
      </c>
      <c r="B33" s="81" t="s">
        <v>529</v>
      </c>
      <c r="C33" s="87" t="s">
        <v>609</v>
      </c>
      <c r="D33" s="84">
        <v>5</v>
      </c>
      <c r="E33" s="83">
        <v>4</v>
      </c>
      <c r="F33" s="83">
        <v>4</v>
      </c>
      <c r="G33" s="83">
        <v>5</v>
      </c>
      <c r="H33" s="83">
        <v>4</v>
      </c>
      <c r="I33" s="83">
        <v>3</v>
      </c>
      <c r="J33" s="83">
        <v>4</v>
      </c>
      <c r="K33" s="83">
        <v>4</v>
      </c>
      <c r="L33" s="83">
        <v>4</v>
      </c>
      <c r="M33" s="85">
        <f t="shared" si="0"/>
        <v>37</v>
      </c>
      <c r="N33" s="83">
        <v>5</v>
      </c>
      <c r="O33" s="83">
        <v>5</v>
      </c>
      <c r="P33" s="83">
        <v>5</v>
      </c>
      <c r="Q33" s="83">
        <v>4</v>
      </c>
      <c r="R33" s="83">
        <v>3</v>
      </c>
      <c r="S33" s="83">
        <v>5</v>
      </c>
      <c r="T33" s="83">
        <v>3</v>
      </c>
      <c r="U33" s="83">
        <v>4</v>
      </c>
      <c r="V33" s="83">
        <v>4</v>
      </c>
      <c r="W33" s="85">
        <f t="shared" si="1"/>
        <v>38</v>
      </c>
      <c r="X33" s="86">
        <v>77</v>
      </c>
      <c r="Y33" s="86">
        <v>70</v>
      </c>
      <c r="Z33" s="86">
        <v>69</v>
      </c>
      <c r="AA33" s="85">
        <f t="shared" si="2"/>
        <v>75</v>
      </c>
      <c r="AB33" s="85">
        <f t="shared" si="3"/>
        <v>291</v>
      </c>
      <c r="AC33" s="83">
        <f t="shared" si="4"/>
        <v>3</v>
      </c>
    </row>
    <row r="34" spans="1:29" ht="18" customHeight="1">
      <c r="A34" s="90">
        <v>25</v>
      </c>
      <c r="B34" s="81" t="s">
        <v>551</v>
      </c>
      <c r="C34" s="87" t="s">
        <v>501</v>
      </c>
      <c r="D34" s="84">
        <v>4</v>
      </c>
      <c r="E34" s="83">
        <v>3</v>
      </c>
      <c r="F34" s="83">
        <v>4</v>
      </c>
      <c r="G34" s="83">
        <v>4</v>
      </c>
      <c r="H34" s="83">
        <v>4</v>
      </c>
      <c r="I34" s="83">
        <v>3</v>
      </c>
      <c r="J34" s="83">
        <v>4</v>
      </c>
      <c r="K34" s="83">
        <v>4</v>
      </c>
      <c r="L34" s="83">
        <v>3</v>
      </c>
      <c r="M34" s="85">
        <f t="shared" si="0"/>
        <v>33</v>
      </c>
      <c r="N34" s="83">
        <v>5</v>
      </c>
      <c r="O34" s="83">
        <v>4</v>
      </c>
      <c r="P34" s="83">
        <v>4</v>
      </c>
      <c r="Q34" s="83">
        <v>4</v>
      </c>
      <c r="R34" s="83">
        <v>3</v>
      </c>
      <c r="S34" s="83">
        <v>5</v>
      </c>
      <c r="T34" s="83">
        <v>3</v>
      </c>
      <c r="U34" s="83">
        <v>3</v>
      </c>
      <c r="V34" s="83">
        <v>5</v>
      </c>
      <c r="W34" s="85">
        <f t="shared" si="1"/>
        <v>36</v>
      </c>
      <c r="X34" s="86">
        <v>76</v>
      </c>
      <c r="Y34" s="86">
        <v>75</v>
      </c>
      <c r="Z34" s="86">
        <v>71</v>
      </c>
      <c r="AA34" s="85">
        <f t="shared" si="2"/>
        <v>69</v>
      </c>
      <c r="AB34" s="85">
        <f t="shared" si="3"/>
        <v>291</v>
      </c>
      <c r="AC34" s="83">
        <f t="shared" si="4"/>
        <v>3</v>
      </c>
    </row>
    <row r="35" spans="1:29" ht="18" customHeight="1">
      <c r="A35" s="90">
        <v>27</v>
      </c>
      <c r="B35" s="81" t="s">
        <v>536</v>
      </c>
      <c r="C35" s="87" t="s">
        <v>613</v>
      </c>
      <c r="D35" s="84">
        <v>5</v>
      </c>
      <c r="E35" s="83">
        <v>4</v>
      </c>
      <c r="F35" s="83">
        <v>5</v>
      </c>
      <c r="G35" s="83">
        <v>4</v>
      </c>
      <c r="H35" s="83">
        <v>4</v>
      </c>
      <c r="I35" s="83">
        <v>3</v>
      </c>
      <c r="J35" s="83">
        <v>4</v>
      </c>
      <c r="K35" s="83">
        <v>6</v>
      </c>
      <c r="L35" s="83">
        <v>3</v>
      </c>
      <c r="M35" s="85">
        <f t="shared" si="0"/>
        <v>38</v>
      </c>
      <c r="N35" s="83">
        <v>4</v>
      </c>
      <c r="O35" s="83">
        <v>5</v>
      </c>
      <c r="P35" s="83">
        <v>5</v>
      </c>
      <c r="Q35" s="83">
        <v>5</v>
      </c>
      <c r="R35" s="83">
        <v>3</v>
      </c>
      <c r="S35" s="83">
        <v>6</v>
      </c>
      <c r="T35" s="83">
        <v>4</v>
      </c>
      <c r="U35" s="83">
        <v>4</v>
      </c>
      <c r="V35" s="83">
        <v>5</v>
      </c>
      <c r="W35" s="85">
        <f t="shared" si="1"/>
        <v>41</v>
      </c>
      <c r="X35" s="86">
        <v>70</v>
      </c>
      <c r="Y35" s="86">
        <v>71</v>
      </c>
      <c r="Z35" s="86">
        <v>72</v>
      </c>
      <c r="AA35" s="85">
        <f t="shared" si="2"/>
        <v>79</v>
      </c>
      <c r="AB35" s="85">
        <f t="shared" si="3"/>
        <v>292</v>
      </c>
      <c r="AC35" s="83">
        <f t="shared" si="4"/>
        <v>4</v>
      </c>
    </row>
    <row r="36" spans="1:29" ht="18" customHeight="1">
      <c r="A36" s="90">
        <v>28</v>
      </c>
      <c r="B36" s="81" t="s">
        <v>511</v>
      </c>
      <c r="C36" s="87" t="s">
        <v>592</v>
      </c>
      <c r="D36" s="84">
        <v>5</v>
      </c>
      <c r="E36" s="83">
        <v>3</v>
      </c>
      <c r="F36" s="83">
        <v>4</v>
      </c>
      <c r="G36" s="83">
        <v>5</v>
      </c>
      <c r="H36" s="83">
        <v>4</v>
      </c>
      <c r="I36" s="83">
        <v>4</v>
      </c>
      <c r="J36" s="83">
        <v>3</v>
      </c>
      <c r="K36" s="83">
        <v>5</v>
      </c>
      <c r="L36" s="83">
        <v>4</v>
      </c>
      <c r="M36" s="85">
        <f t="shared" si="0"/>
        <v>37</v>
      </c>
      <c r="N36" s="83">
        <v>4</v>
      </c>
      <c r="O36" s="83">
        <v>4</v>
      </c>
      <c r="P36" s="83">
        <v>5</v>
      </c>
      <c r="Q36" s="83">
        <v>5</v>
      </c>
      <c r="R36" s="83">
        <v>4</v>
      </c>
      <c r="S36" s="83">
        <v>5</v>
      </c>
      <c r="T36" s="83">
        <v>3</v>
      </c>
      <c r="U36" s="83">
        <v>3</v>
      </c>
      <c r="V36" s="83">
        <v>4</v>
      </c>
      <c r="W36" s="85">
        <f t="shared" si="1"/>
        <v>37</v>
      </c>
      <c r="X36" s="86">
        <v>74</v>
      </c>
      <c r="Y36" s="86">
        <v>70</v>
      </c>
      <c r="Z36" s="86">
        <v>75</v>
      </c>
      <c r="AA36" s="85">
        <f t="shared" si="2"/>
        <v>74</v>
      </c>
      <c r="AB36" s="85">
        <f t="shared" si="3"/>
        <v>293</v>
      </c>
      <c r="AC36" s="83">
        <f t="shared" si="4"/>
        <v>5</v>
      </c>
    </row>
    <row r="37" spans="1:29" ht="18" customHeight="1">
      <c r="A37" s="90">
        <v>28</v>
      </c>
      <c r="B37" s="81" t="s">
        <v>519</v>
      </c>
      <c r="C37" s="87" t="s">
        <v>600</v>
      </c>
      <c r="D37" s="84">
        <v>5</v>
      </c>
      <c r="E37" s="83">
        <v>5</v>
      </c>
      <c r="F37" s="83">
        <v>4</v>
      </c>
      <c r="G37" s="83">
        <v>3</v>
      </c>
      <c r="H37" s="83">
        <v>4</v>
      </c>
      <c r="I37" s="83">
        <v>3</v>
      </c>
      <c r="J37" s="83">
        <v>4</v>
      </c>
      <c r="K37" s="83">
        <v>6</v>
      </c>
      <c r="L37" s="83">
        <v>3</v>
      </c>
      <c r="M37" s="85">
        <f t="shared" si="0"/>
        <v>37</v>
      </c>
      <c r="N37" s="83">
        <v>4</v>
      </c>
      <c r="O37" s="83">
        <v>5</v>
      </c>
      <c r="P37" s="83">
        <v>5</v>
      </c>
      <c r="Q37" s="83">
        <v>5</v>
      </c>
      <c r="R37" s="83">
        <v>3</v>
      </c>
      <c r="S37" s="83">
        <v>5</v>
      </c>
      <c r="T37" s="83">
        <v>3</v>
      </c>
      <c r="U37" s="83">
        <v>3</v>
      </c>
      <c r="V37" s="83">
        <v>5</v>
      </c>
      <c r="W37" s="85">
        <f t="shared" si="1"/>
        <v>38</v>
      </c>
      <c r="X37" s="86">
        <v>74</v>
      </c>
      <c r="Y37" s="86">
        <v>73</v>
      </c>
      <c r="Z37" s="86">
        <v>71</v>
      </c>
      <c r="AA37" s="85">
        <f t="shared" si="2"/>
        <v>75</v>
      </c>
      <c r="AB37" s="85">
        <f t="shared" si="3"/>
        <v>293</v>
      </c>
      <c r="AC37" s="83">
        <f t="shared" si="4"/>
        <v>5</v>
      </c>
    </row>
    <row r="38" spans="1:29" ht="18" customHeight="1">
      <c r="A38" s="90">
        <v>30</v>
      </c>
      <c r="B38" s="81" t="s">
        <v>516</v>
      </c>
      <c r="C38" s="87" t="s">
        <v>597</v>
      </c>
      <c r="D38" s="84">
        <v>5</v>
      </c>
      <c r="E38" s="83">
        <v>5</v>
      </c>
      <c r="F38" s="83">
        <v>4</v>
      </c>
      <c r="G38" s="83">
        <v>4</v>
      </c>
      <c r="H38" s="83">
        <v>4</v>
      </c>
      <c r="I38" s="83">
        <v>3</v>
      </c>
      <c r="J38" s="83">
        <v>4</v>
      </c>
      <c r="K38" s="83">
        <v>5</v>
      </c>
      <c r="L38" s="83">
        <v>4</v>
      </c>
      <c r="M38" s="85">
        <f t="shared" si="0"/>
        <v>38</v>
      </c>
      <c r="N38" s="83">
        <v>4</v>
      </c>
      <c r="O38" s="83">
        <v>6</v>
      </c>
      <c r="P38" s="83">
        <v>7</v>
      </c>
      <c r="Q38" s="83">
        <v>3</v>
      </c>
      <c r="R38" s="83">
        <v>2</v>
      </c>
      <c r="S38" s="83">
        <v>4</v>
      </c>
      <c r="T38" s="83">
        <v>3</v>
      </c>
      <c r="U38" s="83">
        <v>3</v>
      </c>
      <c r="V38" s="83">
        <v>6</v>
      </c>
      <c r="W38" s="85">
        <f t="shared" si="1"/>
        <v>38</v>
      </c>
      <c r="X38" s="86">
        <v>75</v>
      </c>
      <c r="Y38" s="86">
        <v>69</v>
      </c>
      <c r="Z38" s="86">
        <v>74</v>
      </c>
      <c r="AA38" s="85">
        <f t="shared" si="2"/>
        <v>76</v>
      </c>
      <c r="AB38" s="85">
        <f t="shared" si="3"/>
        <v>294</v>
      </c>
      <c r="AC38" s="83">
        <f t="shared" si="4"/>
        <v>6</v>
      </c>
    </row>
    <row r="39" spans="1:29" ht="18" customHeight="1">
      <c r="A39" s="90">
        <v>30</v>
      </c>
      <c r="B39" s="81" t="s">
        <v>518</v>
      </c>
      <c r="C39" s="87" t="s">
        <v>599</v>
      </c>
      <c r="D39" s="84">
        <v>7</v>
      </c>
      <c r="E39" s="83">
        <v>4</v>
      </c>
      <c r="F39" s="83">
        <v>4</v>
      </c>
      <c r="G39" s="83">
        <v>4</v>
      </c>
      <c r="H39" s="83">
        <v>4</v>
      </c>
      <c r="I39" s="83">
        <v>4</v>
      </c>
      <c r="J39" s="83">
        <v>4</v>
      </c>
      <c r="K39" s="83">
        <v>5</v>
      </c>
      <c r="L39" s="83">
        <v>4</v>
      </c>
      <c r="M39" s="85">
        <f aca="true" t="shared" si="5" ref="M39:M70">SUM(D39:L39)</f>
        <v>40</v>
      </c>
      <c r="N39" s="83">
        <v>4</v>
      </c>
      <c r="O39" s="83">
        <v>5</v>
      </c>
      <c r="P39" s="83">
        <v>5</v>
      </c>
      <c r="Q39" s="83">
        <v>4</v>
      </c>
      <c r="R39" s="83">
        <v>4</v>
      </c>
      <c r="S39" s="83">
        <v>4</v>
      </c>
      <c r="T39" s="83">
        <v>3</v>
      </c>
      <c r="U39" s="83">
        <v>3</v>
      </c>
      <c r="V39" s="83">
        <v>4</v>
      </c>
      <c r="W39" s="85">
        <f aca="true" t="shared" si="6" ref="W39:W70">SUM(N39:V39)</f>
        <v>36</v>
      </c>
      <c r="X39" s="86">
        <v>73</v>
      </c>
      <c r="Y39" s="86">
        <v>73</v>
      </c>
      <c r="Z39" s="86">
        <v>72</v>
      </c>
      <c r="AA39" s="85">
        <f t="shared" si="2"/>
        <v>76</v>
      </c>
      <c r="AB39" s="85">
        <f t="shared" si="3"/>
        <v>294</v>
      </c>
      <c r="AC39" s="83">
        <f t="shared" si="4"/>
        <v>6</v>
      </c>
    </row>
    <row r="40" spans="1:29" ht="18" customHeight="1">
      <c r="A40" s="90">
        <v>30</v>
      </c>
      <c r="B40" s="81" t="s">
        <v>554</v>
      </c>
      <c r="C40" s="87" t="s">
        <v>629</v>
      </c>
      <c r="D40" s="84">
        <v>5</v>
      </c>
      <c r="E40" s="83">
        <v>4</v>
      </c>
      <c r="F40" s="83">
        <v>5</v>
      </c>
      <c r="G40" s="83">
        <v>4</v>
      </c>
      <c r="H40" s="83">
        <v>4</v>
      </c>
      <c r="I40" s="83">
        <v>3</v>
      </c>
      <c r="J40" s="83">
        <v>3</v>
      </c>
      <c r="K40" s="83">
        <v>4</v>
      </c>
      <c r="L40" s="83">
        <v>3</v>
      </c>
      <c r="M40" s="85">
        <f t="shared" si="5"/>
        <v>35</v>
      </c>
      <c r="N40" s="83">
        <v>3</v>
      </c>
      <c r="O40" s="83">
        <v>4</v>
      </c>
      <c r="P40" s="83">
        <v>6</v>
      </c>
      <c r="Q40" s="83">
        <v>4</v>
      </c>
      <c r="R40" s="83">
        <v>4</v>
      </c>
      <c r="S40" s="83">
        <v>6</v>
      </c>
      <c r="T40" s="83">
        <v>2</v>
      </c>
      <c r="U40" s="83">
        <v>3</v>
      </c>
      <c r="V40" s="83">
        <v>4</v>
      </c>
      <c r="W40" s="85">
        <f t="shared" si="6"/>
        <v>36</v>
      </c>
      <c r="X40" s="86">
        <v>74</v>
      </c>
      <c r="Y40" s="86">
        <v>73</v>
      </c>
      <c r="Z40" s="86">
        <v>76</v>
      </c>
      <c r="AA40" s="85">
        <f aca="true" t="shared" si="7" ref="AA40:AA71">SUM(M40+W40)</f>
        <v>71</v>
      </c>
      <c r="AB40" s="85">
        <f aca="true" t="shared" si="8" ref="AB40:AB71">SUM(X40+Y40+Z40+AA40)</f>
        <v>294</v>
      </c>
      <c r="AC40" s="83">
        <f t="shared" si="4"/>
        <v>6</v>
      </c>
    </row>
    <row r="41" spans="1:29" ht="18" customHeight="1">
      <c r="A41" s="90">
        <v>33</v>
      </c>
      <c r="B41" s="81" t="s">
        <v>508</v>
      </c>
      <c r="C41" s="87" t="s">
        <v>589</v>
      </c>
      <c r="D41" s="84">
        <v>6</v>
      </c>
      <c r="E41" s="83">
        <v>4</v>
      </c>
      <c r="F41" s="83">
        <v>4</v>
      </c>
      <c r="G41" s="83">
        <v>4</v>
      </c>
      <c r="H41" s="83">
        <v>4</v>
      </c>
      <c r="I41" s="83">
        <v>3</v>
      </c>
      <c r="J41" s="83">
        <v>6</v>
      </c>
      <c r="K41" s="83">
        <v>5</v>
      </c>
      <c r="L41" s="83">
        <v>3</v>
      </c>
      <c r="M41" s="85">
        <f t="shared" si="5"/>
        <v>39</v>
      </c>
      <c r="N41" s="83">
        <v>4</v>
      </c>
      <c r="O41" s="83">
        <v>4</v>
      </c>
      <c r="P41" s="83">
        <v>5</v>
      </c>
      <c r="Q41" s="83">
        <v>4</v>
      </c>
      <c r="R41" s="83">
        <v>3</v>
      </c>
      <c r="S41" s="83">
        <v>4</v>
      </c>
      <c r="T41" s="83">
        <v>3</v>
      </c>
      <c r="U41" s="83">
        <v>4</v>
      </c>
      <c r="V41" s="83">
        <v>4</v>
      </c>
      <c r="W41" s="85">
        <f t="shared" si="6"/>
        <v>35</v>
      </c>
      <c r="X41" s="86">
        <v>75</v>
      </c>
      <c r="Y41" s="86">
        <v>72</v>
      </c>
      <c r="Z41" s="86">
        <v>74</v>
      </c>
      <c r="AA41" s="85">
        <f t="shared" si="7"/>
        <v>74</v>
      </c>
      <c r="AB41" s="85">
        <f t="shared" si="8"/>
        <v>295</v>
      </c>
      <c r="AC41" s="83">
        <f aca="true" t="shared" si="9" ref="AC41:AC72">SUM(AB41-288)</f>
        <v>7</v>
      </c>
    </row>
    <row r="42" spans="1:29" ht="18" customHeight="1">
      <c r="A42" s="90">
        <v>33</v>
      </c>
      <c r="B42" s="81" t="s">
        <v>512</v>
      </c>
      <c r="C42" s="87" t="s">
        <v>593</v>
      </c>
      <c r="D42" s="84">
        <v>5</v>
      </c>
      <c r="E42" s="83">
        <v>5</v>
      </c>
      <c r="F42" s="83">
        <v>4</v>
      </c>
      <c r="G42" s="83">
        <v>4</v>
      </c>
      <c r="H42" s="83">
        <v>4</v>
      </c>
      <c r="I42" s="83">
        <v>4</v>
      </c>
      <c r="J42" s="83">
        <v>4</v>
      </c>
      <c r="K42" s="83">
        <v>5</v>
      </c>
      <c r="L42" s="83">
        <v>4</v>
      </c>
      <c r="M42" s="85">
        <f t="shared" si="5"/>
        <v>39</v>
      </c>
      <c r="N42" s="83">
        <v>4</v>
      </c>
      <c r="O42" s="83">
        <v>4</v>
      </c>
      <c r="P42" s="83">
        <v>6</v>
      </c>
      <c r="Q42" s="83">
        <v>5</v>
      </c>
      <c r="R42" s="83">
        <v>3</v>
      </c>
      <c r="S42" s="83">
        <v>5</v>
      </c>
      <c r="T42" s="83">
        <v>3</v>
      </c>
      <c r="U42" s="83">
        <v>3</v>
      </c>
      <c r="V42" s="83">
        <v>4</v>
      </c>
      <c r="W42" s="85">
        <f t="shared" si="6"/>
        <v>37</v>
      </c>
      <c r="X42" s="86">
        <v>74</v>
      </c>
      <c r="Y42" s="86">
        <v>74</v>
      </c>
      <c r="Z42" s="86">
        <v>71</v>
      </c>
      <c r="AA42" s="85">
        <f t="shared" si="7"/>
        <v>76</v>
      </c>
      <c r="AB42" s="85">
        <f t="shared" si="8"/>
        <v>295</v>
      </c>
      <c r="AC42" s="83">
        <f t="shared" si="9"/>
        <v>7</v>
      </c>
    </row>
    <row r="43" spans="1:29" ht="18" customHeight="1">
      <c r="A43" s="90">
        <v>33</v>
      </c>
      <c r="B43" s="81" t="s">
        <v>515</v>
      </c>
      <c r="C43" s="87" t="s">
        <v>596</v>
      </c>
      <c r="D43" s="84">
        <v>5</v>
      </c>
      <c r="E43" s="83">
        <v>4</v>
      </c>
      <c r="F43" s="83">
        <v>4</v>
      </c>
      <c r="G43" s="83">
        <v>8</v>
      </c>
      <c r="H43" s="83">
        <v>4</v>
      </c>
      <c r="I43" s="83">
        <v>4</v>
      </c>
      <c r="J43" s="83">
        <v>4</v>
      </c>
      <c r="K43" s="83">
        <v>5</v>
      </c>
      <c r="L43" s="83">
        <v>4</v>
      </c>
      <c r="M43" s="85">
        <f t="shared" si="5"/>
        <v>42</v>
      </c>
      <c r="N43" s="83">
        <v>4</v>
      </c>
      <c r="O43" s="83">
        <v>3</v>
      </c>
      <c r="P43" s="83">
        <v>5</v>
      </c>
      <c r="Q43" s="83">
        <v>3</v>
      </c>
      <c r="R43" s="83">
        <v>5</v>
      </c>
      <c r="S43" s="83">
        <v>4</v>
      </c>
      <c r="T43" s="83">
        <v>3</v>
      </c>
      <c r="U43" s="83">
        <v>4</v>
      </c>
      <c r="V43" s="83">
        <v>4</v>
      </c>
      <c r="W43" s="85">
        <f t="shared" si="6"/>
        <v>35</v>
      </c>
      <c r="X43" s="86">
        <v>69</v>
      </c>
      <c r="Y43" s="86">
        <v>74</v>
      </c>
      <c r="Z43" s="86">
        <v>75</v>
      </c>
      <c r="AA43" s="85">
        <f t="shared" si="7"/>
        <v>77</v>
      </c>
      <c r="AB43" s="85">
        <f t="shared" si="8"/>
        <v>295</v>
      </c>
      <c r="AC43" s="83">
        <f t="shared" si="9"/>
        <v>7</v>
      </c>
    </row>
    <row r="44" spans="1:29" ht="18" customHeight="1">
      <c r="A44" s="90">
        <v>33</v>
      </c>
      <c r="B44" s="81" t="s">
        <v>526</v>
      </c>
      <c r="C44" s="87" t="s">
        <v>606</v>
      </c>
      <c r="D44" s="84">
        <v>5</v>
      </c>
      <c r="E44" s="83">
        <v>4</v>
      </c>
      <c r="F44" s="83">
        <v>4</v>
      </c>
      <c r="G44" s="83">
        <v>5</v>
      </c>
      <c r="H44" s="83">
        <v>4</v>
      </c>
      <c r="I44" s="83">
        <v>4</v>
      </c>
      <c r="J44" s="83">
        <v>5</v>
      </c>
      <c r="K44" s="83">
        <v>6</v>
      </c>
      <c r="L44" s="83">
        <v>3</v>
      </c>
      <c r="M44" s="85">
        <f t="shared" si="5"/>
        <v>40</v>
      </c>
      <c r="N44" s="83">
        <v>5</v>
      </c>
      <c r="O44" s="83">
        <v>5</v>
      </c>
      <c r="P44" s="83">
        <v>4</v>
      </c>
      <c r="Q44" s="83">
        <v>4</v>
      </c>
      <c r="R44" s="83">
        <v>3</v>
      </c>
      <c r="S44" s="83">
        <v>5</v>
      </c>
      <c r="T44" s="83">
        <v>4</v>
      </c>
      <c r="U44" s="83">
        <v>4</v>
      </c>
      <c r="V44" s="83">
        <v>5</v>
      </c>
      <c r="W44" s="85">
        <f t="shared" si="6"/>
        <v>39</v>
      </c>
      <c r="X44" s="86">
        <v>70</v>
      </c>
      <c r="Y44" s="86">
        <v>73</v>
      </c>
      <c r="Z44" s="86">
        <v>73</v>
      </c>
      <c r="AA44" s="85">
        <f t="shared" si="7"/>
        <v>79</v>
      </c>
      <c r="AB44" s="85">
        <f t="shared" si="8"/>
        <v>295</v>
      </c>
      <c r="AC44" s="83">
        <f t="shared" si="9"/>
        <v>7</v>
      </c>
    </row>
    <row r="45" spans="1:29" ht="18" customHeight="1">
      <c r="A45" s="90">
        <v>33</v>
      </c>
      <c r="B45" s="81" t="s">
        <v>546</v>
      </c>
      <c r="C45" s="87" t="s">
        <v>622</v>
      </c>
      <c r="D45" s="84">
        <v>5</v>
      </c>
      <c r="E45" s="83">
        <v>4</v>
      </c>
      <c r="F45" s="83">
        <v>4</v>
      </c>
      <c r="G45" s="83">
        <v>4</v>
      </c>
      <c r="H45" s="83">
        <v>4</v>
      </c>
      <c r="I45" s="83">
        <v>3</v>
      </c>
      <c r="J45" s="83">
        <v>4</v>
      </c>
      <c r="K45" s="83">
        <v>5</v>
      </c>
      <c r="L45" s="83">
        <v>4</v>
      </c>
      <c r="M45" s="85">
        <f t="shared" si="5"/>
        <v>37</v>
      </c>
      <c r="N45" s="83">
        <v>4</v>
      </c>
      <c r="O45" s="83">
        <v>6</v>
      </c>
      <c r="P45" s="83">
        <v>5</v>
      </c>
      <c r="Q45" s="83">
        <v>4</v>
      </c>
      <c r="R45" s="83">
        <v>3</v>
      </c>
      <c r="S45" s="83">
        <v>4</v>
      </c>
      <c r="T45" s="83">
        <v>4</v>
      </c>
      <c r="U45" s="83">
        <v>3</v>
      </c>
      <c r="V45" s="83">
        <v>4</v>
      </c>
      <c r="W45" s="85">
        <f t="shared" si="6"/>
        <v>37</v>
      </c>
      <c r="X45" s="86">
        <v>71</v>
      </c>
      <c r="Y45" s="86">
        <v>74</v>
      </c>
      <c r="Z45" s="86">
        <v>76</v>
      </c>
      <c r="AA45" s="85">
        <f t="shared" si="7"/>
        <v>74</v>
      </c>
      <c r="AB45" s="85">
        <f t="shared" si="8"/>
        <v>295</v>
      </c>
      <c r="AC45" s="83">
        <f t="shared" si="9"/>
        <v>7</v>
      </c>
    </row>
    <row r="46" spans="1:29" ht="18" customHeight="1">
      <c r="A46" s="90">
        <v>33</v>
      </c>
      <c r="B46" s="81" t="s">
        <v>548</v>
      </c>
      <c r="C46" s="87" t="s">
        <v>624</v>
      </c>
      <c r="D46" s="84">
        <v>5</v>
      </c>
      <c r="E46" s="83">
        <v>4</v>
      </c>
      <c r="F46" s="83">
        <v>5</v>
      </c>
      <c r="G46" s="83">
        <v>3</v>
      </c>
      <c r="H46" s="83">
        <v>4</v>
      </c>
      <c r="I46" s="83">
        <v>3</v>
      </c>
      <c r="J46" s="83">
        <v>5</v>
      </c>
      <c r="K46" s="83">
        <v>4</v>
      </c>
      <c r="L46" s="83">
        <v>4</v>
      </c>
      <c r="M46" s="85">
        <f t="shared" si="5"/>
        <v>37</v>
      </c>
      <c r="N46" s="83">
        <v>5</v>
      </c>
      <c r="O46" s="83">
        <v>4</v>
      </c>
      <c r="P46" s="83">
        <v>5</v>
      </c>
      <c r="Q46" s="83">
        <v>4</v>
      </c>
      <c r="R46" s="83">
        <v>3</v>
      </c>
      <c r="S46" s="83">
        <v>4</v>
      </c>
      <c r="T46" s="83">
        <v>3</v>
      </c>
      <c r="U46" s="83">
        <v>4</v>
      </c>
      <c r="V46" s="83">
        <v>5</v>
      </c>
      <c r="W46" s="85">
        <f t="shared" si="6"/>
        <v>37</v>
      </c>
      <c r="X46" s="86">
        <v>70</v>
      </c>
      <c r="Y46" s="86">
        <v>73</v>
      </c>
      <c r="Z46" s="86">
        <v>78</v>
      </c>
      <c r="AA46" s="85">
        <f t="shared" si="7"/>
        <v>74</v>
      </c>
      <c r="AB46" s="85">
        <f t="shared" si="8"/>
        <v>295</v>
      </c>
      <c r="AC46" s="83">
        <f t="shared" si="9"/>
        <v>7</v>
      </c>
    </row>
    <row r="47" spans="1:29" ht="18" customHeight="1">
      <c r="A47" s="90">
        <v>39</v>
      </c>
      <c r="B47" s="81" t="s">
        <v>510</v>
      </c>
      <c r="C47" s="87" t="s">
        <v>591</v>
      </c>
      <c r="D47" s="84">
        <v>6</v>
      </c>
      <c r="E47" s="83">
        <v>4</v>
      </c>
      <c r="F47" s="83">
        <v>3</v>
      </c>
      <c r="G47" s="83">
        <v>5</v>
      </c>
      <c r="H47" s="83">
        <v>4</v>
      </c>
      <c r="I47" s="83">
        <v>3</v>
      </c>
      <c r="J47" s="83">
        <v>4</v>
      </c>
      <c r="K47" s="83">
        <v>5</v>
      </c>
      <c r="L47" s="83">
        <v>4</v>
      </c>
      <c r="M47" s="85">
        <f t="shared" si="5"/>
        <v>38</v>
      </c>
      <c r="N47" s="83">
        <v>5</v>
      </c>
      <c r="O47" s="83">
        <v>5</v>
      </c>
      <c r="P47" s="83">
        <v>6</v>
      </c>
      <c r="Q47" s="83">
        <v>3</v>
      </c>
      <c r="R47" s="83">
        <v>4</v>
      </c>
      <c r="S47" s="83">
        <v>5</v>
      </c>
      <c r="T47" s="83">
        <v>3</v>
      </c>
      <c r="U47" s="83">
        <v>3</v>
      </c>
      <c r="V47" s="83">
        <v>4</v>
      </c>
      <c r="W47" s="85">
        <f t="shared" si="6"/>
        <v>38</v>
      </c>
      <c r="X47" s="86">
        <v>72</v>
      </c>
      <c r="Y47" s="86">
        <v>77</v>
      </c>
      <c r="Z47" s="86">
        <v>71</v>
      </c>
      <c r="AA47" s="85">
        <f t="shared" si="7"/>
        <v>76</v>
      </c>
      <c r="AB47" s="85">
        <f t="shared" si="8"/>
        <v>296</v>
      </c>
      <c r="AC47" s="83">
        <f t="shared" si="9"/>
        <v>8</v>
      </c>
    </row>
    <row r="48" spans="1:29" ht="18" customHeight="1">
      <c r="A48" s="90">
        <v>39</v>
      </c>
      <c r="B48" s="81" t="s">
        <v>547</v>
      </c>
      <c r="C48" s="87" t="s">
        <v>623</v>
      </c>
      <c r="D48" s="84">
        <v>5</v>
      </c>
      <c r="E48" s="83">
        <v>6</v>
      </c>
      <c r="F48" s="83">
        <v>4</v>
      </c>
      <c r="G48" s="83">
        <v>4</v>
      </c>
      <c r="H48" s="83">
        <v>5</v>
      </c>
      <c r="I48" s="83">
        <v>3</v>
      </c>
      <c r="J48" s="83">
        <v>4</v>
      </c>
      <c r="K48" s="83">
        <v>5</v>
      </c>
      <c r="L48" s="83">
        <v>4</v>
      </c>
      <c r="M48" s="85">
        <f t="shared" si="5"/>
        <v>40</v>
      </c>
      <c r="N48" s="83">
        <v>4</v>
      </c>
      <c r="O48" s="83">
        <v>5</v>
      </c>
      <c r="P48" s="83">
        <v>4</v>
      </c>
      <c r="Q48" s="83">
        <v>3</v>
      </c>
      <c r="R48" s="83">
        <v>4</v>
      </c>
      <c r="S48" s="83">
        <v>4</v>
      </c>
      <c r="T48" s="83">
        <v>3</v>
      </c>
      <c r="U48" s="83">
        <v>4</v>
      </c>
      <c r="V48" s="83">
        <v>4</v>
      </c>
      <c r="W48" s="85">
        <f t="shared" si="6"/>
        <v>35</v>
      </c>
      <c r="X48" s="86">
        <v>78</v>
      </c>
      <c r="Y48" s="86">
        <v>72</v>
      </c>
      <c r="Z48" s="86">
        <v>71</v>
      </c>
      <c r="AA48" s="85">
        <f t="shared" si="7"/>
        <v>75</v>
      </c>
      <c r="AB48" s="85">
        <f t="shared" si="8"/>
        <v>296</v>
      </c>
      <c r="AC48" s="83">
        <f t="shared" si="9"/>
        <v>8</v>
      </c>
    </row>
    <row r="49" spans="1:29" ht="18" customHeight="1">
      <c r="A49" s="90">
        <v>39</v>
      </c>
      <c r="B49" s="81" t="s">
        <v>552</v>
      </c>
      <c r="C49" s="87" t="s">
        <v>627</v>
      </c>
      <c r="D49" s="84">
        <v>5</v>
      </c>
      <c r="E49" s="83">
        <v>3</v>
      </c>
      <c r="F49" s="83">
        <v>4</v>
      </c>
      <c r="G49" s="83">
        <v>4</v>
      </c>
      <c r="H49" s="83">
        <v>5</v>
      </c>
      <c r="I49" s="83">
        <v>3</v>
      </c>
      <c r="J49" s="83">
        <v>4</v>
      </c>
      <c r="K49" s="83">
        <v>5</v>
      </c>
      <c r="L49" s="83">
        <v>4</v>
      </c>
      <c r="M49" s="85">
        <f t="shared" si="5"/>
        <v>37</v>
      </c>
      <c r="N49" s="83">
        <v>4</v>
      </c>
      <c r="O49" s="83">
        <v>7</v>
      </c>
      <c r="P49" s="83">
        <v>4</v>
      </c>
      <c r="Q49" s="83">
        <v>3</v>
      </c>
      <c r="R49" s="83">
        <v>2</v>
      </c>
      <c r="S49" s="83">
        <v>5</v>
      </c>
      <c r="T49" s="83">
        <v>4</v>
      </c>
      <c r="U49" s="83">
        <v>4</v>
      </c>
      <c r="V49" s="83">
        <v>4</v>
      </c>
      <c r="W49" s="85">
        <f t="shared" si="6"/>
        <v>37</v>
      </c>
      <c r="X49" s="86">
        <v>70</v>
      </c>
      <c r="Y49" s="86">
        <v>74</v>
      </c>
      <c r="Z49" s="86">
        <v>78</v>
      </c>
      <c r="AA49" s="85">
        <f t="shared" si="7"/>
        <v>74</v>
      </c>
      <c r="AB49" s="85">
        <f t="shared" si="8"/>
        <v>296</v>
      </c>
      <c r="AC49" s="83">
        <f t="shared" si="9"/>
        <v>8</v>
      </c>
    </row>
    <row r="50" spans="1:29" ht="18" customHeight="1">
      <c r="A50" s="90">
        <v>39</v>
      </c>
      <c r="B50" s="81" t="s">
        <v>559</v>
      </c>
      <c r="C50" s="87" t="s">
        <v>633</v>
      </c>
      <c r="D50" s="84">
        <v>5</v>
      </c>
      <c r="E50" s="83">
        <v>3</v>
      </c>
      <c r="F50" s="83">
        <v>4</v>
      </c>
      <c r="G50" s="83">
        <v>5</v>
      </c>
      <c r="H50" s="83">
        <v>5</v>
      </c>
      <c r="I50" s="83">
        <v>3</v>
      </c>
      <c r="J50" s="83">
        <v>4</v>
      </c>
      <c r="K50" s="83">
        <v>6</v>
      </c>
      <c r="L50" s="83">
        <v>4</v>
      </c>
      <c r="M50" s="85">
        <f t="shared" si="5"/>
        <v>39</v>
      </c>
      <c r="N50" s="83">
        <v>3</v>
      </c>
      <c r="O50" s="83">
        <v>4</v>
      </c>
      <c r="P50" s="83">
        <v>4</v>
      </c>
      <c r="Q50" s="83">
        <v>4</v>
      </c>
      <c r="R50" s="83">
        <v>3</v>
      </c>
      <c r="S50" s="83">
        <v>4</v>
      </c>
      <c r="T50" s="83">
        <v>3</v>
      </c>
      <c r="U50" s="83">
        <v>3</v>
      </c>
      <c r="V50" s="83">
        <v>5</v>
      </c>
      <c r="W50" s="85">
        <f t="shared" si="6"/>
        <v>33</v>
      </c>
      <c r="X50" s="86">
        <v>74</v>
      </c>
      <c r="Y50" s="86">
        <v>77</v>
      </c>
      <c r="Z50" s="86">
        <v>73</v>
      </c>
      <c r="AA50" s="85">
        <f t="shared" si="7"/>
        <v>72</v>
      </c>
      <c r="AB50" s="85">
        <f t="shared" si="8"/>
        <v>296</v>
      </c>
      <c r="AC50" s="83">
        <f t="shared" si="9"/>
        <v>8</v>
      </c>
    </row>
    <row r="51" spans="1:29" ht="18" customHeight="1">
      <c r="A51" s="90">
        <v>39</v>
      </c>
      <c r="B51" s="81" t="s">
        <v>562</v>
      </c>
      <c r="C51" s="87" t="s">
        <v>636</v>
      </c>
      <c r="D51" s="84">
        <v>6</v>
      </c>
      <c r="E51" s="83">
        <v>3</v>
      </c>
      <c r="F51" s="83">
        <v>5</v>
      </c>
      <c r="G51" s="83">
        <v>4</v>
      </c>
      <c r="H51" s="83">
        <v>4</v>
      </c>
      <c r="I51" s="83">
        <v>3</v>
      </c>
      <c r="J51" s="83">
        <v>3</v>
      </c>
      <c r="K51" s="83">
        <v>5</v>
      </c>
      <c r="L51" s="83">
        <v>3</v>
      </c>
      <c r="M51" s="85">
        <f t="shared" si="5"/>
        <v>36</v>
      </c>
      <c r="N51" s="83">
        <v>5</v>
      </c>
      <c r="O51" s="83">
        <v>4</v>
      </c>
      <c r="P51" s="83">
        <v>5</v>
      </c>
      <c r="Q51" s="83">
        <v>4</v>
      </c>
      <c r="R51" s="83">
        <v>3</v>
      </c>
      <c r="S51" s="83">
        <v>4</v>
      </c>
      <c r="T51" s="83">
        <v>3</v>
      </c>
      <c r="U51" s="83">
        <v>3</v>
      </c>
      <c r="V51" s="83">
        <v>4</v>
      </c>
      <c r="W51" s="85">
        <f t="shared" si="6"/>
        <v>35</v>
      </c>
      <c r="X51" s="86">
        <v>72</v>
      </c>
      <c r="Y51" s="86">
        <v>75</v>
      </c>
      <c r="Z51" s="86">
        <v>78</v>
      </c>
      <c r="AA51" s="85">
        <f t="shared" si="7"/>
        <v>71</v>
      </c>
      <c r="AB51" s="85">
        <f t="shared" si="8"/>
        <v>296</v>
      </c>
      <c r="AC51" s="83">
        <f t="shared" si="9"/>
        <v>8</v>
      </c>
    </row>
    <row r="52" spans="1:29" ht="18" customHeight="1">
      <c r="A52" s="90">
        <v>44</v>
      </c>
      <c r="B52" s="81" t="s">
        <v>505</v>
      </c>
      <c r="C52" s="87" t="s">
        <v>586</v>
      </c>
      <c r="D52" s="84">
        <v>5</v>
      </c>
      <c r="E52" s="83">
        <v>4</v>
      </c>
      <c r="F52" s="83">
        <v>4</v>
      </c>
      <c r="G52" s="83">
        <v>4</v>
      </c>
      <c r="H52" s="83">
        <v>5</v>
      </c>
      <c r="I52" s="83">
        <v>3</v>
      </c>
      <c r="J52" s="83">
        <v>3</v>
      </c>
      <c r="K52" s="83">
        <v>5</v>
      </c>
      <c r="L52" s="83">
        <v>3</v>
      </c>
      <c r="M52" s="85">
        <f t="shared" si="5"/>
        <v>36</v>
      </c>
      <c r="N52" s="83">
        <v>4</v>
      </c>
      <c r="O52" s="83">
        <v>5</v>
      </c>
      <c r="P52" s="83">
        <v>5</v>
      </c>
      <c r="Q52" s="83">
        <v>5</v>
      </c>
      <c r="R52" s="83">
        <v>3</v>
      </c>
      <c r="S52" s="83">
        <v>6</v>
      </c>
      <c r="T52" s="83">
        <v>3</v>
      </c>
      <c r="U52" s="83">
        <v>4</v>
      </c>
      <c r="V52" s="83">
        <v>5</v>
      </c>
      <c r="W52" s="85">
        <f t="shared" si="6"/>
        <v>40</v>
      </c>
      <c r="X52" s="86">
        <v>73</v>
      </c>
      <c r="Y52" s="86">
        <v>73</v>
      </c>
      <c r="Z52" s="86">
        <v>75</v>
      </c>
      <c r="AA52" s="85">
        <f t="shared" si="7"/>
        <v>76</v>
      </c>
      <c r="AB52" s="85">
        <f t="shared" si="8"/>
        <v>297</v>
      </c>
      <c r="AC52" s="83">
        <f t="shared" si="9"/>
        <v>9</v>
      </c>
    </row>
    <row r="53" spans="1:29" ht="18" customHeight="1">
      <c r="A53" s="90">
        <v>44</v>
      </c>
      <c r="B53" s="81" t="s">
        <v>507</v>
      </c>
      <c r="C53" s="87" t="s">
        <v>588</v>
      </c>
      <c r="D53" s="84">
        <v>5</v>
      </c>
      <c r="E53" s="83">
        <v>4</v>
      </c>
      <c r="F53" s="83">
        <v>4</v>
      </c>
      <c r="G53" s="83">
        <v>4</v>
      </c>
      <c r="H53" s="83">
        <v>3</v>
      </c>
      <c r="I53" s="83">
        <v>3</v>
      </c>
      <c r="J53" s="83">
        <v>4</v>
      </c>
      <c r="K53" s="83">
        <v>6</v>
      </c>
      <c r="L53" s="83">
        <v>3</v>
      </c>
      <c r="M53" s="85">
        <f t="shared" si="5"/>
        <v>36</v>
      </c>
      <c r="N53" s="83">
        <v>5</v>
      </c>
      <c r="O53" s="83">
        <v>4</v>
      </c>
      <c r="P53" s="83">
        <v>5</v>
      </c>
      <c r="Q53" s="83">
        <v>4</v>
      </c>
      <c r="R53" s="83">
        <v>3</v>
      </c>
      <c r="S53" s="83">
        <v>4</v>
      </c>
      <c r="T53" s="83">
        <v>4</v>
      </c>
      <c r="U53" s="83">
        <v>4</v>
      </c>
      <c r="V53" s="83">
        <v>7</v>
      </c>
      <c r="W53" s="85">
        <f t="shared" si="6"/>
        <v>40</v>
      </c>
      <c r="X53" s="86">
        <v>75</v>
      </c>
      <c r="Y53" s="86">
        <v>72</v>
      </c>
      <c r="Z53" s="86">
        <v>74</v>
      </c>
      <c r="AA53" s="85">
        <f t="shared" si="7"/>
        <v>76</v>
      </c>
      <c r="AB53" s="85">
        <f t="shared" si="8"/>
        <v>297</v>
      </c>
      <c r="AC53" s="83">
        <f t="shared" si="9"/>
        <v>9</v>
      </c>
    </row>
    <row r="54" spans="1:29" ht="18" customHeight="1">
      <c r="A54" s="90">
        <v>44</v>
      </c>
      <c r="B54" s="81" t="s">
        <v>509</v>
      </c>
      <c r="C54" s="87" t="s">
        <v>590</v>
      </c>
      <c r="D54" s="84">
        <v>7</v>
      </c>
      <c r="E54" s="83">
        <v>4</v>
      </c>
      <c r="F54" s="83">
        <v>5</v>
      </c>
      <c r="G54" s="83">
        <v>4</v>
      </c>
      <c r="H54" s="83">
        <v>4</v>
      </c>
      <c r="I54" s="83">
        <v>3</v>
      </c>
      <c r="J54" s="83">
        <v>4</v>
      </c>
      <c r="K54" s="83">
        <v>5</v>
      </c>
      <c r="L54" s="83">
        <v>3</v>
      </c>
      <c r="M54" s="85">
        <f t="shared" si="5"/>
        <v>39</v>
      </c>
      <c r="N54" s="83">
        <v>4</v>
      </c>
      <c r="O54" s="83">
        <v>4</v>
      </c>
      <c r="P54" s="83">
        <v>5</v>
      </c>
      <c r="Q54" s="83">
        <v>4</v>
      </c>
      <c r="R54" s="83">
        <v>3</v>
      </c>
      <c r="S54" s="83">
        <v>5</v>
      </c>
      <c r="T54" s="83">
        <v>3</v>
      </c>
      <c r="U54" s="83">
        <v>5</v>
      </c>
      <c r="V54" s="83">
        <v>5</v>
      </c>
      <c r="W54" s="85">
        <f t="shared" si="6"/>
        <v>38</v>
      </c>
      <c r="X54" s="86">
        <v>70</v>
      </c>
      <c r="Y54" s="86">
        <v>75</v>
      </c>
      <c r="Z54" s="86">
        <v>75</v>
      </c>
      <c r="AA54" s="85">
        <f t="shared" si="7"/>
        <v>77</v>
      </c>
      <c r="AB54" s="85">
        <f t="shared" si="8"/>
        <v>297</v>
      </c>
      <c r="AC54" s="83">
        <f t="shared" si="9"/>
        <v>9</v>
      </c>
    </row>
    <row r="55" spans="1:29" ht="18" customHeight="1">
      <c r="A55" s="90">
        <v>44</v>
      </c>
      <c r="B55" s="81" t="s">
        <v>561</v>
      </c>
      <c r="C55" s="87" t="s">
        <v>635</v>
      </c>
      <c r="D55" s="84">
        <v>5</v>
      </c>
      <c r="E55" s="83">
        <v>4</v>
      </c>
      <c r="F55" s="83">
        <v>4</v>
      </c>
      <c r="G55" s="83">
        <v>4</v>
      </c>
      <c r="H55" s="83">
        <v>3</v>
      </c>
      <c r="I55" s="83">
        <v>3</v>
      </c>
      <c r="J55" s="83">
        <v>4</v>
      </c>
      <c r="K55" s="83">
        <v>5</v>
      </c>
      <c r="L55" s="83">
        <v>3</v>
      </c>
      <c r="M55" s="85">
        <f t="shared" si="5"/>
        <v>35</v>
      </c>
      <c r="N55" s="83">
        <v>4</v>
      </c>
      <c r="O55" s="83">
        <v>5</v>
      </c>
      <c r="P55" s="83">
        <v>5</v>
      </c>
      <c r="Q55" s="83">
        <v>5</v>
      </c>
      <c r="R55" s="83">
        <v>3</v>
      </c>
      <c r="S55" s="83">
        <v>4</v>
      </c>
      <c r="T55" s="83">
        <v>3</v>
      </c>
      <c r="U55" s="83">
        <v>4</v>
      </c>
      <c r="V55" s="83">
        <v>5</v>
      </c>
      <c r="W55" s="85">
        <f t="shared" si="6"/>
        <v>38</v>
      </c>
      <c r="X55" s="86">
        <v>79</v>
      </c>
      <c r="Y55" s="86">
        <v>73</v>
      </c>
      <c r="Z55" s="86">
        <v>72</v>
      </c>
      <c r="AA55" s="85">
        <f t="shared" si="7"/>
        <v>73</v>
      </c>
      <c r="AB55" s="85">
        <f t="shared" si="8"/>
        <v>297</v>
      </c>
      <c r="AC55" s="83">
        <f t="shared" si="9"/>
        <v>9</v>
      </c>
    </row>
    <row r="56" spans="1:29" ht="18" customHeight="1">
      <c r="A56" s="90">
        <v>48</v>
      </c>
      <c r="B56" s="81" t="s">
        <v>513</v>
      </c>
      <c r="C56" s="87" t="s">
        <v>594</v>
      </c>
      <c r="D56" s="84">
        <v>5</v>
      </c>
      <c r="E56" s="83">
        <v>4</v>
      </c>
      <c r="F56" s="83">
        <v>4</v>
      </c>
      <c r="G56" s="83">
        <v>4</v>
      </c>
      <c r="H56" s="83">
        <v>4</v>
      </c>
      <c r="I56" s="83">
        <v>3</v>
      </c>
      <c r="J56" s="83">
        <v>5</v>
      </c>
      <c r="K56" s="83">
        <v>5</v>
      </c>
      <c r="L56" s="83">
        <v>4</v>
      </c>
      <c r="M56" s="85">
        <f t="shared" si="5"/>
        <v>38</v>
      </c>
      <c r="N56" s="83">
        <v>4</v>
      </c>
      <c r="O56" s="83">
        <v>4</v>
      </c>
      <c r="P56" s="83">
        <v>5</v>
      </c>
      <c r="Q56" s="83">
        <v>4</v>
      </c>
      <c r="R56" s="83">
        <v>3</v>
      </c>
      <c r="S56" s="83">
        <v>6</v>
      </c>
      <c r="T56" s="83">
        <v>4</v>
      </c>
      <c r="U56" s="83">
        <v>4</v>
      </c>
      <c r="V56" s="83">
        <v>7</v>
      </c>
      <c r="W56" s="85">
        <f t="shared" si="6"/>
        <v>41</v>
      </c>
      <c r="X56" s="86">
        <v>73</v>
      </c>
      <c r="Y56" s="86">
        <v>75</v>
      </c>
      <c r="Z56" s="86">
        <v>71</v>
      </c>
      <c r="AA56" s="85">
        <f t="shared" si="7"/>
        <v>79</v>
      </c>
      <c r="AB56" s="85">
        <f t="shared" si="8"/>
        <v>298</v>
      </c>
      <c r="AC56" s="83">
        <f t="shared" si="9"/>
        <v>10</v>
      </c>
    </row>
    <row r="57" spans="1:29" ht="18" customHeight="1">
      <c r="A57" s="90">
        <v>48</v>
      </c>
      <c r="B57" s="81" t="s">
        <v>556</v>
      </c>
      <c r="C57" s="87" t="s">
        <v>630</v>
      </c>
      <c r="D57" s="84">
        <v>5</v>
      </c>
      <c r="E57" s="83">
        <v>4</v>
      </c>
      <c r="F57" s="83">
        <v>3</v>
      </c>
      <c r="G57" s="83">
        <v>4</v>
      </c>
      <c r="H57" s="83">
        <v>4</v>
      </c>
      <c r="I57" s="83">
        <v>3</v>
      </c>
      <c r="J57" s="83">
        <v>5</v>
      </c>
      <c r="K57" s="83">
        <v>5</v>
      </c>
      <c r="L57" s="83">
        <v>4</v>
      </c>
      <c r="M57" s="85">
        <f t="shared" si="5"/>
        <v>37</v>
      </c>
      <c r="N57" s="83">
        <v>4</v>
      </c>
      <c r="O57" s="83">
        <v>6</v>
      </c>
      <c r="P57" s="83">
        <v>5</v>
      </c>
      <c r="Q57" s="83">
        <v>3</v>
      </c>
      <c r="R57" s="83">
        <v>3</v>
      </c>
      <c r="S57" s="83">
        <v>5</v>
      </c>
      <c r="T57" s="83">
        <v>3</v>
      </c>
      <c r="U57" s="83">
        <v>4</v>
      </c>
      <c r="V57" s="83">
        <v>5</v>
      </c>
      <c r="W57" s="85">
        <f t="shared" si="6"/>
        <v>38</v>
      </c>
      <c r="X57" s="86">
        <v>74</v>
      </c>
      <c r="Y57" s="86">
        <v>76</v>
      </c>
      <c r="Z57" s="86">
        <v>73</v>
      </c>
      <c r="AA57" s="85">
        <f t="shared" si="7"/>
        <v>75</v>
      </c>
      <c r="AB57" s="85">
        <f t="shared" si="8"/>
        <v>298</v>
      </c>
      <c r="AC57" s="83">
        <f t="shared" si="9"/>
        <v>10</v>
      </c>
    </row>
    <row r="58" spans="1:29" ht="18" customHeight="1">
      <c r="A58" s="90">
        <v>48</v>
      </c>
      <c r="B58" s="81" t="s">
        <v>563</v>
      </c>
      <c r="C58" s="87" t="s">
        <v>637</v>
      </c>
      <c r="D58" s="84">
        <v>6</v>
      </c>
      <c r="E58" s="83">
        <v>4</v>
      </c>
      <c r="F58" s="83">
        <v>5</v>
      </c>
      <c r="G58" s="83">
        <v>4</v>
      </c>
      <c r="H58" s="83">
        <v>4</v>
      </c>
      <c r="I58" s="83">
        <v>3</v>
      </c>
      <c r="J58" s="83">
        <v>4</v>
      </c>
      <c r="K58" s="83">
        <v>5</v>
      </c>
      <c r="L58" s="83">
        <v>3</v>
      </c>
      <c r="M58" s="85">
        <f t="shared" si="5"/>
        <v>38</v>
      </c>
      <c r="N58" s="83">
        <v>4</v>
      </c>
      <c r="O58" s="83">
        <v>4</v>
      </c>
      <c r="P58" s="83">
        <v>5</v>
      </c>
      <c r="Q58" s="83">
        <v>4</v>
      </c>
      <c r="R58" s="83">
        <v>3</v>
      </c>
      <c r="S58" s="83">
        <v>4</v>
      </c>
      <c r="T58" s="83">
        <v>3</v>
      </c>
      <c r="U58" s="83">
        <v>4</v>
      </c>
      <c r="V58" s="83">
        <v>4</v>
      </c>
      <c r="W58" s="85">
        <f t="shared" si="6"/>
        <v>35</v>
      </c>
      <c r="X58" s="86">
        <v>73</v>
      </c>
      <c r="Y58" s="86">
        <v>72</v>
      </c>
      <c r="Z58" s="86">
        <v>80</v>
      </c>
      <c r="AA58" s="85">
        <f t="shared" si="7"/>
        <v>73</v>
      </c>
      <c r="AB58" s="85">
        <f t="shared" si="8"/>
        <v>298</v>
      </c>
      <c r="AC58" s="83">
        <f t="shared" si="9"/>
        <v>10</v>
      </c>
    </row>
    <row r="59" spans="1:29" ht="18" customHeight="1">
      <c r="A59" s="90">
        <v>51</v>
      </c>
      <c r="B59" s="81" t="s">
        <v>506</v>
      </c>
      <c r="C59" s="87" t="s">
        <v>587</v>
      </c>
      <c r="D59" s="84">
        <v>6</v>
      </c>
      <c r="E59" s="83">
        <v>4</v>
      </c>
      <c r="F59" s="83">
        <v>3</v>
      </c>
      <c r="G59" s="83">
        <v>5</v>
      </c>
      <c r="H59" s="83">
        <v>5</v>
      </c>
      <c r="I59" s="83">
        <v>3</v>
      </c>
      <c r="J59" s="83">
        <v>5</v>
      </c>
      <c r="K59" s="83">
        <v>4</v>
      </c>
      <c r="L59" s="83">
        <v>4</v>
      </c>
      <c r="M59" s="85">
        <f t="shared" si="5"/>
        <v>39</v>
      </c>
      <c r="N59" s="83">
        <v>3</v>
      </c>
      <c r="O59" s="83">
        <v>6</v>
      </c>
      <c r="P59" s="83">
        <v>6</v>
      </c>
      <c r="Q59" s="83">
        <v>4</v>
      </c>
      <c r="R59" s="83">
        <v>4</v>
      </c>
      <c r="S59" s="83">
        <v>5</v>
      </c>
      <c r="T59" s="83">
        <v>3</v>
      </c>
      <c r="U59" s="83">
        <v>4</v>
      </c>
      <c r="V59" s="83">
        <v>4</v>
      </c>
      <c r="W59" s="85">
        <f t="shared" si="6"/>
        <v>39</v>
      </c>
      <c r="X59" s="86">
        <v>73</v>
      </c>
      <c r="Y59" s="86">
        <v>74</v>
      </c>
      <c r="Z59" s="86">
        <v>74</v>
      </c>
      <c r="AA59" s="85">
        <f t="shared" si="7"/>
        <v>78</v>
      </c>
      <c r="AB59" s="85">
        <f t="shared" si="8"/>
        <v>299</v>
      </c>
      <c r="AC59" s="83">
        <f t="shared" si="9"/>
        <v>11</v>
      </c>
    </row>
    <row r="60" spans="1:29" ht="18" customHeight="1">
      <c r="A60" s="90">
        <v>51</v>
      </c>
      <c r="B60" s="81" t="s">
        <v>549</v>
      </c>
      <c r="C60" s="87" t="s">
        <v>625</v>
      </c>
      <c r="D60" s="84">
        <v>6</v>
      </c>
      <c r="E60" s="83">
        <v>4</v>
      </c>
      <c r="F60" s="83">
        <v>4</v>
      </c>
      <c r="G60" s="83">
        <v>4</v>
      </c>
      <c r="H60" s="83">
        <v>5</v>
      </c>
      <c r="I60" s="83">
        <v>4</v>
      </c>
      <c r="J60" s="83">
        <v>4</v>
      </c>
      <c r="K60" s="83">
        <v>4</v>
      </c>
      <c r="L60" s="83">
        <v>4</v>
      </c>
      <c r="M60" s="85">
        <f t="shared" si="5"/>
        <v>39</v>
      </c>
      <c r="N60" s="83">
        <v>4</v>
      </c>
      <c r="O60" s="83">
        <v>4</v>
      </c>
      <c r="P60" s="83">
        <v>6</v>
      </c>
      <c r="Q60" s="83">
        <v>4</v>
      </c>
      <c r="R60" s="83">
        <v>3</v>
      </c>
      <c r="S60" s="83">
        <v>6</v>
      </c>
      <c r="T60" s="83">
        <v>3</v>
      </c>
      <c r="U60" s="83">
        <v>4</v>
      </c>
      <c r="V60" s="83">
        <v>4</v>
      </c>
      <c r="W60" s="85">
        <f t="shared" si="6"/>
        <v>38</v>
      </c>
      <c r="X60" s="86">
        <v>75</v>
      </c>
      <c r="Y60" s="86">
        <v>72</v>
      </c>
      <c r="Z60" s="86">
        <v>75</v>
      </c>
      <c r="AA60" s="85">
        <f t="shared" si="7"/>
        <v>77</v>
      </c>
      <c r="AB60" s="85">
        <f t="shared" si="8"/>
        <v>299</v>
      </c>
      <c r="AC60" s="83">
        <f t="shared" si="9"/>
        <v>11</v>
      </c>
    </row>
    <row r="61" spans="1:29" ht="18" customHeight="1">
      <c r="A61" s="90">
        <v>51</v>
      </c>
      <c r="B61" s="81" t="s">
        <v>550</v>
      </c>
      <c r="C61" s="87" t="s">
        <v>626</v>
      </c>
      <c r="D61" s="84">
        <v>5</v>
      </c>
      <c r="E61" s="83">
        <v>4</v>
      </c>
      <c r="F61" s="83">
        <v>5</v>
      </c>
      <c r="G61" s="83">
        <v>5</v>
      </c>
      <c r="H61" s="83">
        <v>4</v>
      </c>
      <c r="I61" s="83">
        <v>4</v>
      </c>
      <c r="J61" s="83">
        <v>3</v>
      </c>
      <c r="K61" s="83">
        <v>6</v>
      </c>
      <c r="L61" s="83">
        <v>3</v>
      </c>
      <c r="M61" s="85">
        <f t="shared" si="5"/>
        <v>39</v>
      </c>
      <c r="N61" s="83">
        <v>5</v>
      </c>
      <c r="O61" s="83">
        <v>4</v>
      </c>
      <c r="P61" s="83">
        <v>5</v>
      </c>
      <c r="Q61" s="83">
        <v>4</v>
      </c>
      <c r="R61" s="83">
        <v>2</v>
      </c>
      <c r="S61" s="83">
        <v>5</v>
      </c>
      <c r="T61" s="83">
        <v>4</v>
      </c>
      <c r="U61" s="83">
        <v>4</v>
      </c>
      <c r="V61" s="83">
        <v>5</v>
      </c>
      <c r="W61" s="85">
        <f t="shared" si="6"/>
        <v>38</v>
      </c>
      <c r="X61" s="86">
        <v>76</v>
      </c>
      <c r="Y61" s="86">
        <v>75</v>
      </c>
      <c r="Z61" s="86">
        <v>71</v>
      </c>
      <c r="AA61" s="85">
        <f t="shared" si="7"/>
        <v>77</v>
      </c>
      <c r="AB61" s="85">
        <f t="shared" si="8"/>
        <v>299</v>
      </c>
      <c r="AC61" s="83">
        <f t="shared" si="9"/>
        <v>11</v>
      </c>
    </row>
    <row r="62" spans="1:29" ht="18" customHeight="1">
      <c r="A62" s="90">
        <v>51</v>
      </c>
      <c r="B62" s="81" t="s">
        <v>555</v>
      </c>
      <c r="C62" s="87" t="s">
        <v>502</v>
      </c>
      <c r="D62" s="84">
        <v>5</v>
      </c>
      <c r="E62" s="83">
        <v>3</v>
      </c>
      <c r="F62" s="83">
        <v>5</v>
      </c>
      <c r="G62" s="83">
        <v>4</v>
      </c>
      <c r="H62" s="83">
        <v>3</v>
      </c>
      <c r="I62" s="83">
        <v>3</v>
      </c>
      <c r="J62" s="83">
        <v>4</v>
      </c>
      <c r="K62" s="83">
        <v>5</v>
      </c>
      <c r="L62" s="83">
        <v>5</v>
      </c>
      <c r="M62" s="85">
        <f t="shared" si="5"/>
        <v>37</v>
      </c>
      <c r="N62" s="83">
        <v>4</v>
      </c>
      <c r="O62" s="83">
        <v>4</v>
      </c>
      <c r="P62" s="83">
        <v>5</v>
      </c>
      <c r="Q62" s="83">
        <v>4</v>
      </c>
      <c r="R62" s="83">
        <v>4</v>
      </c>
      <c r="S62" s="83">
        <v>4</v>
      </c>
      <c r="T62" s="83">
        <v>5</v>
      </c>
      <c r="U62" s="83">
        <v>4</v>
      </c>
      <c r="V62" s="83">
        <v>5</v>
      </c>
      <c r="W62" s="85">
        <f t="shared" si="6"/>
        <v>39</v>
      </c>
      <c r="X62" s="86">
        <v>72</v>
      </c>
      <c r="Y62" s="86">
        <v>77</v>
      </c>
      <c r="Z62" s="86">
        <v>74</v>
      </c>
      <c r="AA62" s="85">
        <f t="shared" si="7"/>
        <v>76</v>
      </c>
      <c r="AB62" s="85">
        <f t="shared" si="8"/>
        <v>299</v>
      </c>
      <c r="AC62" s="83">
        <f t="shared" si="9"/>
        <v>11</v>
      </c>
    </row>
    <row r="63" spans="1:29" ht="18" customHeight="1">
      <c r="A63" s="90">
        <v>51</v>
      </c>
      <c r="B63" s="81" t="s">
        <v>558</v>
      </c>
      <c r="C63" s="87" t="s">
        <v>632</v>
      </c>
      <c r="D63" s="84">
        <v>5</v>
      </c>
      <c r="E63" s="83">
        <v>4</v>
      </c>
      <c r="F63" s="83">
        <v>4</v>
      </c>
      <c r="G63" s="83">
        <v>5</v>
      </c>
      <c r="H63" s="83">
        <v>4</v>
      </c>
      <c r="I63" s="83">
        <v>3</v>
      </c>
      <c r="J63" s="83">
        <v>5</v>
      </c>
      <c r="K63" s="83">
        <v>5</v>
      </c>
      <c r="L63" s="83">
        <v>4</v>
      </c>
      <c r="M63" s="85">
        <f t="shared" si="5"/>
        <v>39</v>
      </c>
      <c r="N63" s="83">
        <v>4</v>
      </c>
      <c r="O63" s="83">
        <v>3</v>
      </c>
      <c r="P63" s="83">
        <v>5</v>
      </c>
      <c r="Q63" s="83">
        <v>4</v>
      </c>
      <c r="R63" s="83">
        <v>3</v>
      </c>
      <c r="S63" s="83">
        <v>5</v>
      </c>
      <c r="T63" s="83">
        <v>3</v>
      </c>
      <c r="U63" s="83">
        <v>4</v>
      </c>
      <c r="V63" s="83">
        <v>5</v>
      </c>
      <c r="W63" s="85">
        <f t="shared" si="6"/>
        <v>36</v>
      </c>
      <c r="X63" s="86">
        <v>73</v>
      </c>
      <c r="Y63" s="86">
        <v>78</v>
      </c>
      <c r="Z63" s="86">
        <v>73</v>
      </c>
      <c r="AA63" s="85">
        <f t="shared" si="7"/>
        <v>75</v>
      </c>
      <c r="AB63" s="85">
        <f t="shared" si="8"/>
        <v>299</v>
      </c>
      <c r="AC63" s="83">
        <f t="shared" si="9"/>
        <v>11</v>
      </c>
    </row>
    <row r="64" spans="1:29" ht="18" customHeight="1">
      <c r="A64" s="90">
        <v>56</v>
      </c>
      <c r="B64" s="81" t="s">
        <v>564</v>
      </c>
      <c r="C64" s="87" t="s">
        <v>638</v>
      </c>
      <c r="D64" s="84">
        <v>5</v>
      </c>
      <c r="E64" s="83">
        <v>4</v>
      </c>
      <c r="F64" s="83">
        <v>4</v>
      </c>
      <c r="G64" s="83">
        <v>5</v>
      </c>
      <c r="H64" s="83">
        <v>4</v>
      </c>
      <c r="I64" s="83">
        <v>4</v>
      </c>
      <c r="J64" s="83">
        <v>4</v>
      </c>
      <c r="K64" s="83">
        <v>5</v>
      </c>
      <c r="L64" s="83">
        <v>4</v>
      </c>
      <c r="M64" s="85">
        <f t="shared" si="5"/>
        <v>39</v>
      </c>
      <c r="N64" s="83">
        <v>5</v>
      </c>
      <c r="O64" s="83">
        <v>4</v>
      </c>
      <c r="P64" s="83">
        <v>5</v>
      </c>
      <c r="Q64" s="83">
        <v>3</v>
      </c>
      <c r="R64" s="83">
        <v>2</v>
      </c>
      <c r="S64" s="83">
        <v>6</v>
      </c>
      <c r="T64" s="83">
        <v>4</v>
      </c>
      <c r="U64" s="83">
        <v>3</v>
      </c>
      <c r="V64" s="83">
        <v>4</v>
      </c>
      <c r="W64" s="85">
        <f t="shared" si="6"/>
        <v>36</v>
      </c>
      <c r="X64" s="86">
        <v>79</v>
      </c>
      <c r="Y64" s="86">
        <v>74</v>
      </c>
      <c r="Z64" s="86">
        <v>72</v>
      </c>
      <c r="AA64" s="85">
        <f t="shared" si="7"/>
        <v>75</v>
      </c>
      <c r="AB64" s="85">
        <f t="shared" si="8"/>
        <v>300</v>
      </c>
      <c r="AC64" s="83">
        <f t="shared" si="9"/>
        <v>12</v>
      </c>
    </row>
    <row r="65" spans="1:29" ht="18" customHeight="1">
      <c r="A65" s="90">
        <v>57</v>
      </c>
      <c r="B65" s="81" t="s">
        <v>568</v>
      </c>
      <c r="C65" s="87" t="s">
        <v>642</v>
      </c>
      <c r="D65" s="84">
        <v>5</v>
      </c>
      <c r="E65" s="83">
        <v>5</v>
      </c>
      <c r="F65" s="83">
        <v>4</v>
      </c>
      <c r="G65" s="83">
        <v>4</v>
      </c>
      <c r="H65" s="83">
        <v>4</v>
      </c>
      <c r="I65" s="83">
        <v>3</v>
      </c>
      <c r="J65" s="83">
        <v>4</v>
      </c>
      <c r="K65" s="83">
        <v>5</v>
      </c>
      <c r="L65" s="83">
        <v>3</v>
      </c>
      <c r="M65" s="85">
        <f t="shared" si="5"/>
        <v>37</v>
      </c>
      <c r="N65" s="83">
        <v>4</v>
      </c>
      <c r="O65" s="83">
        <v>5</v>
      </c>
      <c r="P65" s="83">
        <v>6</v>
      </c>
      <c r="Q65" s="83">
        <v>3</v>
      </c>
      <c r="R65" s="83">
        <v>4</v>
      </c>
      <c r="S65" s="83">
        <v>4</v>
      </c>
      <c r="T65" s="83">
        <v>4</v>
      </c>
      <c r="U65" s="83">
        <v>3</v>
      </c>
      <c r="V65" s="83">
        <v>4</v>
      </c>
      <c r="W65" s="85">
        <f t="shared" si="6"/>
        <v>37</v>
      </c>
      <c r="X65" s="86">
        <v>80</v>
      </c>
      <c r="Y65" s="86">
        <v>76</v>
      </c>
      <c r="Z65" s="86">
        <v>71</v>
      </c>
      <c r="AA65" s="85">
        <f t="shared" si="7"/>
        <v>74</v>
      </c>
      <c r="AB65" s="85">
        <f t="shared" si="8"/>
        <v>301</v>
      </c>
      <c r="AC65" s="83">
        <f t="shared" si="9"/>
        <v>13</v>
      </c>
    </row>
    <row r="66" spans="1:29" ht="18" customHeight="1">
      <c r="A66" s="90">
        <v>58</v>
      </c>
      <c r="B66" s="81" t="s">
        <v>553</v>
      </c>
      <c r="C66" s="87" t="s">
        <v>628</v>
      </c>
      <c r="D66" s="84">
        <v>7</v>
      </c>
      <c r="E66" s="83">
        <v>4</v>
      </c>
      <c r="F66" s="83">
        <v>4</v>
      </c>
      <c r="G66" s="83">
        <v>6</v>
      </c>
      <c r="H66" s="83">
        <v>4</v>
      </c>
      <c r="I66" s="83">
        <v>4</v>
      </c>
      <c r="J66" s="83">
        <v>4</v>
      </c>
      <c r="K66" s="83">
        <v>5</v>
      </c>
      <c r="L66" s="83">
        <v>3</v>
      </c>
      <c r="M66" s="85">
        <f t="shared" si="5"/>
        <v>41</v>
      </c>
      <c r="N66" s="83">
        <v>3</v>
      </c>
      <c r="O66" s="83">
        <v>5</v>
      </c>
      <c r="P66" s="83">
        <v>6</v>
      </c>
      <c r="Q66" s="83">
        <v>4</v>
      </c>
      <c r="R66" s="83">
        <v>4</v>
      </c>
      <c r="S66" s="83">
        <v>7</v>
      </c>
      <c r="T66" s="83">
        <v>2</v>
      </c>
      <c r="U66" s="83">
        <v>4</v>
      </c>
      <c r="V66" s="83">
        <v>4</v>
      </c>
      <c r="W66" s="85">
        <f t="shared" si="6"/>
        <v>39</v>
      </c>
      <c r="X66" s="86">
        <v>72</v>
      </c>
      <c r="Y66" s="86">
        <v>70</v>
      </c>
      <c r="Z66" s="86">
        <v>80</v>
      </c>
      <c r="AA66" s="85">
        <f t="shared" si="7"/>
        <v>80</v>
      </c>
      <c r="AB66" s="85">
        <f t="shared" si="8"/>
        <v>302</v>
      </c>
      <c r="AC66" s="83">
        <f t="shared" si="9"/>
        <v>14</v>
      </c>
    </row>
    <row r="67" spans="1:29" ht="18" customHeight="1">
      <c r="A67" s="90">
        <v>58</v>
      </c>
      <c r="B67" s="81" t="s">
        <v>566</v>
      </c>
      <c r="C67" s="87" t="s">
        <v>640</v>
      </c>
      <c r="D67" s="84">
        <v>5</v>
      </c>
      <c r="E67" s="83">
        <v>5</v>
      </c>
      <c r="F67" s="83">
        <v>4</v>
      </c>
      <c r="G67" s="83">
        <v>4</v>
      </c>
      <c r="H67" s="83">
        <v>4</v>
      </c>
      <c r="I67" s="83">
        <v>3</v>
      </c>
      <c r="J67" s="83">
        <v>4</v>
      </c>
      <c r="K67" s="83">
        <v>6</v>
      </c>
      <c r="L67" s="83">
        <v>3</v>
      </c>
      <c r="M67" s="85">
        <f t="shared" si="5"/>
        <v>38</v>
      </c>
      <c r="N67" s="83">
        <v>3</v>
      </c>
      <c r="O67" s="83">
        <v>5</v>
      </c>
      <c r="P67" s="83">
        <v>6</v>
      </c>
      <c r="Q67" s="83">
        <v>4</v>
      </c>
      <c r="R67" s="83">
        <v>3</v>
      </c>
      <c r="S67" s="83">
        <v>5</v>
      </c>
      <c r="T67" s="83">
        <v>4</v>
      </c>
      <c r="U67" s="83">
        <v>3</v>
      </c>
      <c r="V67" s="83">
        <v>5</v>
      </c>
      <c r="W67" s="85">
        <f t="shared" si="6"/>
        <v>38</v>
      </c>
      <c r="X67" s="86">
        <v>75</v>
      </c>
      <c r="Y67" s="86">
        <v>75</v>
      </c>
      <c r="Z67" s="86">
        <v>76</v>
      </c>
      <c r="AA67" s="85">
        <f t="shared" si="7"/>
        <v>76</v>
      </c>
      <c r="AB67" s="85">
        <f t="shared" si="8"/>
        <v>302</v>
      </c>
      <c r="AC67" s="83">
        <f t="shared" si="9"/>
        <v>14</v>
      </c>
    </row>
    <row r="68" spans="1:29" ht="18" customHeight="1">
      <c r="A68" s="90">
        <v>60</v>
      </c>
      <c r="B68" s="81" t="s">
        <v>517</v>
      </c>
      <c r="C68" s="87" t="s">
        <v>598</v>
      </c>
      <c r="D68" s="84">
        <v>8</v>
      </c>
      <c r="E68" s="83">
        <v>3</v>
      </c>
      <c r="F68" s="83">
        <v>5</v>
      </c>
      <c r="G68" s="83">
        <v>4</v>
      </c>
      <c r="H68" s="83">
        <v>5</v>
      </c>
      <c r="I68" s="83">
        <v>4</v>
      </c>
      <c r="J68" s="83">
        <v>4</v>
      </c>
      <c r="K68" s="83">
        <v>6</v>
      </c>
      <c r="L68" s="83">
        <v>2</v>
      </c>
      <c r="M68" s="85">
        <f t="shared" si="5"/>
        <v>41</v>
      </c>
      <c r="N68" s="83">
        <v>5</v>
      </c>
      <c r="O68" s="83">
        <v>5</v>
      </c>
      <c r="P68" s="83">
        <v>9</v>
      </c>
      <c r="Q68" s="83">
        <v>4</v>
      </c>
      <c r="R68" s="83">
        <v>5</v>
      </c>
      <c r="S68" s="83">
        <v>4</v>
      </c>
      <c r="T68" s="83">
        <v>4</v>
      </c>
      <c r="U68" s="83">
        <v>4</v>
      </c>
      <c r="V68" s="83">
        <v>4</v>
      </c>
      <c r="W68" s="85">
        <f t="shared" si="6"/>
        <v>44</v>
      </c>
      <c r="X68" s="86">
        <v>76</v>
      </c>
      <c r="Y68" s="86">
        <v>69</v>
      </c>
      <c r="Z68" s="86">
        <v>73</v>
      </c>
      <c r="AA68" s="85">
        <f t="shared" si="7"/>
        <v>85</v>
      </c>
      <c r="AB68" s="85">
        <f t="shared" si="8"/>
        <v>303</v>
      </c>
      <c r="AC68" s="83">
        <f t="shared" si="9"/>
        <v>15</v>
      </c>
    </row>
    <row r="69" spans="1:29" ht="18" customHeight="1">
      <c r="A69" s="90">
        <v>60</v>
      </c>
      <c r="B69" s="81" t="s">
        <v>557</v>
      </c>
      <c r="C69" s="87" t="s">
        <v>631</v>
      </c>
      <c r="D69" s="84">
        <v>5</v>
      </c>
      <c r="E69" s="83">
        <v>4</v>
      </c>
      <c r="F69" s="83">
        <v>5</v>
      </c>
      <c r="G69" s="83">
        <v>4</v>
      </c>
      <c r="H69" s="83">
        <v>4</v>
      </c>
      <c r="I69" s="83">
        <v>4</v>
      </c>
      <c r="J69" s="83">
        <v>3</v>
      </c>
      <c r="K69" s="83">
        <v>6</v>
      </c>
      <c r="L69" s="83">
        <v>3</v>
      </c>
      <c r="M69" s="85">
        <f t="shared" si="5"/>
        <v>38</v>
      </c>
      <c r="N69" s="83">
        <v>5</v>
      </c>
      <c r="O69" s="83">
        <v>4</v>
      </c>
      <c r="P69" s="83">
        <v>6</v>
      </c>
      <c r="Q69" s="83">
        <v>5</v>
      </c>
      <c r="R69" s="83">
        <v>3</v>
      </c>
      <c r="S69" s="83">
        <v>5</v>
      </c>
      <c r="T69" s="83">
        <v>4</v>
      </c>
      <c r="U69" s="83">
        <v>3</v>
      </c>
      <c r="V69" s="83">
        <v>6</v>
      </c>
      <c r="W69" s="85">
        <f t="shared" si="6"/>
        <v>41</v>
      </c>
      <c r="X69" s="86">
        <v>75</v>
      </c>
      <c r="Y69" s="86">
        <v>74</v>
      </c>
      <c r="Z69" s="86">
        <v>75</v>
      </c>
      <c r="AA69" s="85">
        <f t="shared" si="7"/>
        <v>79</v>
      </c>
      <c r="AB69" s="85">
        <f t="shared" si="8"/>
        <v>303</v>
      </c>
      <c r="AC69" s="83">
        <f t="shared" si="9"/>
        <v>15</v>
      </c>
    </row>
    <row r="70" spans="1:29" ht="18" customHeight="1">
      <c r="A70" s="90">
        <v>60</v>
      </c>
      <c r="B70" s="81" t="s">
        <v>560</v>
      </c>
      <c r="C70" s="87" t="s">
        <v>634</v>
      </c>
      <c r="D70" s="84">
        <v>4</v>
      </c>
      <c r="E70" s="83">
        <v>4</v>
      </c>
      <c r="F70" s="83">
        <v>5</v>
      </c>
      <c r="G70" s="83">
        <v>6</v>
      </c>
      <c r="H70" s="83">
        <v>4</v>
      </c>
      <c r="I70" s="83">
        <v>4</v>
      </c>
      <c r="J70" s="83">
        <v>4</v>
      </c>
      <c r="K70" s="83">
        <v>5</v>
      </c>
      <c r="L70" s="83">
        <v>5</v>
      </c>
      <c r="M70" s="85">
        <f t="shared" si="5"/>
        <v>41</v>
      </c>
      <c r="N70" s="83">
        <v>4</v>
      </c>
      <c r="O70" s="83">
        <v>5</v>
      </c>
      <c r="P70" s="83">
        <v>5</v>
      </c>
      <c r="Q70" s="83">
        <v>5</v>
      </c>
      <c r="R70" s="83">
        <v>4</v>
      </c>
      <c r="S70" s="83">
        <v>4</v>
      </c>
      <c r="T70" s="83">
        <v>3</v>
      </c>
      <c r="U70" s="83">
        <v>4</v>
      </c>
      <c r="V70" s="83">
        <v>4</v>
      </c>
      <c r="W70" s="85">
        <f t="shared" si="6"/>
        <v>38</v>
      </c>
      <c r="X70" s="86">
        <v>73</v>
      </c>
      <c r="Y70" s="86">
        <v>78</v>
      </c>
      <c r="Z70" s="86">
        <v>73</v>
      </c>
      <c r="AA70" s="85">
        <f t="shared" si="7"/>
        <v>79</v>
      </c>
      <c r="AB70" s="85">
        <f t="shared" si="8"/>
        <v>303</v>
      </c>
      <c r="AC70" s="83">
        <f t="shared" si="9"/>
        <v>15</v>
      </c>
    </row>
    <row r="71" spans="1:29" ht="18" customHeight="1">
      <c r="A71" s="90">
        <v>63</v>
      </c>
      <c r="B71" s="81" t="s">
        <v>569</v>
      </c>
      <c r="C71" s="87" t="s">
        <v>643</v>
      </c>
      <c r="D71" s="84">
        <v>5</v>
      </c>
      <c r="E71" s="83">
        <v>5</v>
      </c>
      <c r="F71" s="83">
        <v>5</v>
      </c>
      <c r="G71" s="83">
        <v>5</v>
      </c>
      <c r="H71" s="83">
        <v>4</v>
      </c>
      <c r="I71" s="83">
        <v>4</v>
      </c>
      <c r="J71" s="83">
        <v>3</v>
      </c>
      <c r="K71" s="83">
        <v>5</v>
      </c>
      <c r="L71" s="83">
        <v>3</v>
      </c>
      <c r="M71" s="85">
        <f aca="true" t="shared" si="10" ref="M71:M102">SUM(D71:L71)</f>
        <v>39</v>
      </c>
      <c r="N71" s="83">
        <v>5</v>
      </c>
      <c r="O71" s="83">
        <v>4</v>
      </c>
      <c r="P71" s="83">
        <v>5</v>
      </c>
      <c r="Q71" s="83">
        <v>4</v>
      </c>
      <c r="R71" s="83">
        <v>3</v>
      </c>
      <c r="S71" s="83">
        <v>5</v>
      </c>
      <c r="T71" s="83">
        <v>3</v>
      </c>
      <c r="U71" s="83">
        <v>4</v>
      </c>
      <c r="V71" s="83">
        <v>4</v>
      </c>
      <c r="W71" s="85">
        <f aca="true" t="shared" si="11" ref="W71:W102">SUM(N71:V71)</f>
        <v>37</v>
      </c>
      <c r="X71" s="86">
        <v>80</v>
      </c>
      <c r="Y71" s="86">
        <v>73</v>
      </c>
      <c r="Z71" s="86">
        <v>75</v>
      </c>
      <c r="AA71" s="85">
        <f t="shared" si="7"/>
        <v>76</v>
      </c>
      <c r="AB71" s="85">
        <f t="shared" si="8"/>
        <v>304</v>
      </c>
      <c r="AC71" s="83">
        <f t="shared" si="9"/>
        <v>16</v>
      </c>
    </row>
    <row r="72" spans="1:29" ht="18" customHeight="1">
      <c r="A72" s="90">
        <v>63</v>
      </c>
      <c r="B72" s="81" t="s">
        <v>575</v>
      </c>
      <c r="C72" s="87" t="s">
        <v>649</v>
      </c>
      <c r="D72" s="84">
        <v>4</v>
      </c>
      <c r="E72" s="83">
        <v>5</v>
      </c>
      <c r="F72" s="83">
        <v>5</v>
      </c>
      <c r="G72" s="83">
        <v>5</v>
      </c>
      <c r="H72" s="83">
        <v>4</v>
      </c>
      <c r="I72" s="83">
        <v>3</v>
      </c>
      <c r="J72" s="83">
        <v>4</v>
      </c>
      <c r="K72" s="83">
        <v>5</v>
      </c>
      <c r="L72" s="83">
        <v>4</v>
      </c>
      <c r="M72" s="85">
        <f t="shared" si="10"/>
        <v>39</v>
      </c>
      <c r="N72" s="83">
        <v>4</v>
      </c>
      <c r="O72" s="83">
        <v>4</v>
      </c>
      <c r="P72" s="83">
        <v>4</v>
      </c>
      <c r="Q72" s="83">
        <v>4</v>
      </c>
      <c r="R72" s="83">
        <v>2</v>
      </c>
      <c r="S72" s="83">
        <v>4</v>
      </c>
      <c r="T72" s="83">
        <v>3</v>
      </c>
      <c r="U72" s="83">
        <v>4</v>
      </c>
      <c r="V72" s="83">
        <v>4</v>
      </c>
      <c r="W72" s="85">
        <f t="shared" si="11"/>
        <v>33</v>
      </c>
      <c r="X72" s="86">
        <v>80</v>
      </c>
      <c r="Y72" s="86">
        <v>78</v>
      </c>
      <c r="Z72" s="86">
        <v>74</v>
      </c>
      <c r="AA72" s="85">
        <f aca="true" t="shared" si="12" ref="AA72:AA89">SUM(M72+W72)</f>
        <v>72</v>
      </c>
      <c r="AB72" s="85">
        <f aca="true" t="shared" si="13" ref="AB72:AB103">SUM(X72+Y72+Z72+AA72)</f>
        <v>304</v>
      </c>
      <c r="AC72" s="83">
        <f t="shared" si="9"/>
        <v>16</v>
      </c>
    </row>
    <row r="73" spans="1:29" ht="21.75" customHeight="1">
      <c r="A73" s="90">
        <v>65</v>
      </c>
      <c r="B73" s="81" t="s">
        <v>567</v>
      </c>
      <c r="C73" s="87" t="s">
        <v>641</v>
      </c>
      <c r="D73" s="84">
        <v>6</v>
      </c>
      <c r="E73" s="83">
        <v>5</v>
      </c>
      <c r="F73" s="83">
        <v>4</v>
      </c>
      <c r="G73" s="83">
        <v>4</v>
      </c>
      <c r="H73" s="83">
        <v>5</v>
      </c>
      <c r="I73" s="83">
        <v>4</v>
      </c>
      <c r="J73" s="83">
        <v>4</v>
      </c>
      <c r="K73" s="83">
        <v>6</v>
      </c>
      <c r="L73" s="83">
        <v>4</v>
      </c>
      <c r="M73" s="85">
        <f t="shared" si="10"/>
        <v>42</v>
      </c>
      <c r="N73" s="83">
        <v>4</v>
      </c>
      <c r="O73" s="83">
        <v>4</v>
      </c>
      <c r="P73" s="83">
        <v>6</v>
      </c>
      <c r="Q73" s="83">
        <v>4</v>
      </c>
      <c r="R73" s="83">
        <v>3</v>
      </c>
      <c r="S73" s="83">
        <v>4</v>
      </c>
      <c r="T73" s="83">
        <v>3</v>
      </c>
      <c r="U73" s="83">
        <v>5</v>
      </c>
      <c r="V73" s="83">
        <v>4</v>
      </c>
      <c r="W73" s="85">
        <f t="shared" si="11"/>
        <v>37</v>
      </c>
      <c r="X73" s="86">
        <v>77</v>
      </c>
      <c r="Y73" s="86">
        <v>74</v>
      </c>
      <c r="Z73" s="86">
        <v>75</v>
      </c>
      <c r="AA73" s="85">
        <f t="shared" si="12"/>
        <v>79</v>
      </c>
      <c r="AB73" s="85">
        <f t="shared" si="13"/>
        <v>305</v>
      </c>
      <c r="AC73" s="83">
        <f aca="true" t="shared" si="14" ref="AC73:AC104">SUM(AB73-288)</f>
        <v>17</v>
      </c>
    </row>
    <row r="74" spans="1:29" ht="18" customHeight="1">
      <c r="A74" s="90">
        <v>65</v>
      </c>
      <c r="B74" s="81" t="s">
        <v>573</v>
      </c>
      <c r="C74" s="87" t="s">
        <v>647</v>
      </c>
      <c r="D74" s="84">
        <v>4</v>
      </c>
      <c r="E74" s="83">
        <v>5</v>
      </c>
      <c r="F74" s="83">
        <v>3</v>
      </c>
      <c r="G74" s="83">
        <v>5</v>
      </c>
      <c r="H74" s="83">
        <v>4</v>
      </c>
      <c r="I74" s="83">
        <v>4</v>
      </c>
      <c r="J74" s="83">
        <v>4</v>
      </c>
      <c r="K74" s="83">
        <v>5</v>
      </c>
      <c r="L74" s="83">
        <v>3</v>
      </c>
      <c r="M74" s="85">
        <f t="shared" si="10"/>
        <v>37</v>
      </c>
      <c r="N74" s="83">
        <v>5</v>
      </c>
      <c r="O74" s="83">
        <v>5</v>
      </c>
      <c r="P74" s="83">
        <v>5</v>
      </c>
      <c r="Q74" s="83">
        <v>5</v>
      </c>
      <c r="R74" s="83">
        <v>3</v>
      </c>
      <c r="S74" s="83">
        <v>4</v>
      </c>
      <c r="T74" s="83">
        <v>3</v>
      </c>
      <c r="U74" s="83">
        <v>3</v>
      </c>
      <c r="V74" s="83">
        <v>4</v>
      </c>
      <c r="W74" s="85">
        <f t="shared" si="11"/>
        <v>37</v>
      </c>
      <c r="X74" s="86">
        <v>75</v>
      </c>
      <c r="Y74" s="86">
        <v>76</v>
      </c>
      <c r="Z74" s="86">
        <v>80</v>
      </c>
      <c r="AA74" s="85">
        <f t="shared" si="12"/>
        <v>74</v>
      </c>
      <c r="AB74" s="85">
        <f t="shared" si="13"/>
        <v>305</v>
      </c>
      <c r="AC74" s="83">
        <f t="shared" si="14"/>
        <v>17</v>
      </c>
    </row>
    <row r="75" spans="1:29" ht="18" customHeight="1">
      <c r="A75" s="90">
        <v>67</v>
      </c>
      <c r="B75" s="81" t="s">
        <v>572</v>
      </c>
      <c r="C75" s="87" t="s">
        <v>646</v>
      </c>
      <c r="D75" s="84">
        <v>5</v>
      </c>
      <c r="E75" s="83">
        <v>4</v>
      </c>
      <c r="F75" s="83">
        <v>4</v>
      </c>
      <c r="G75" s="83">
        <v>5</v>
      </c>
      <c r="H75" s="83">
        <v>4</v>
      </c>
      <c r="I75" s="83">
        <v>3</v>
      </c>
      <c r="J75" s="83">
        <v>3</v>
      </c>
      <c r="K75" s="83">
        <v>6</v>
      </c>
      <c r="L75" s="83">
        <v>4</v>
      </c>
      <c r="M75" s="85">
        <f t="shared" si="10"/>
        <v>38</v>
      </c>
      <c r="N75" s="83">
        <v>6</v>
      </c>
      <c r="O75" s="83">
        <v>4</v>
      </c>
      <c r="P75" s="83">
        <v>5</v>
      </c>
      <c r="Q75" s="83">
        <v>5</v>
      </c>
      <c r="R75" s="83">
        <v>3</v>
      </c>
      <c r="S75" s="83">
        <v>4</v>
      </c>
      <c r="T75" s="83">
        <v>4</v>
      </c>
      <c r="U75" s="83">
        <v>3</v>
      </c>
      <c r="V75" s="83">
        <v>4</v>
      </c>
      <c r="W75" s="85">
        <f t="shared" si="11"/>
        <v>38</v>
      </c>
      <c r="X75" s="86">
        <v>78</v>
      </c>
      <c r="Y75" s="86">
        <v>78</v>
      </c>
      <c r="Z75" s="86">
        <v>74</v>
      </c>
      <c r="AA75" s="85">
        <f t="shared" si="12"/>
        <v>76</v>
      </c>
      <c r="AB75" s="85">
        <f t="shared" si="13"/>
        <v>306</v>
      </c>
      <c r="AC75" s="83">
        <f t="shared" si="14"/>
        <v>18</v>
      </c>
    </row>
    <row r="76" spans="1:29" ht="18" customHeight="1">
      <c r="A76" s="90">
        <v>68</v>
      </c>
      <c r="B76" s="81" t="s">
        <v>565</v>
      </c>
      <c r="C76" s="87" t="s">
        <v>639</v>
      </c>
      <c r="D76" s="84">
        <v>7</v>
      </c>
      <c r="E76" s="83">
        <v>3</v>
      </c>
      <c r="F76" s="83">
        <v>5</v>
      </c>
      <c r="G76" s="83">
        <v>4</v>
      </c>
      <c r="H76" s="83">
        <v>4</v>
      </c>
      <c r="I76" s="83">
        <v>3</v>
      </c>
      <c r="J76" s="83">
        <v>4</v>
      </c>
      <c r="K76" s="83">
        <v>5</v>
      </c>
      <c r="L76" s="83">
        <v>6</v>
      </c>
      <c r="M76" s="85">
        <f t="shared" si="10"/>
        <v>41</v>
      </c>
      <c r="N76" s="83">
        <v>5</v>
      </c>
      <c r="O76" s="83">
        <v>4</v>
      </c>
      <c r="P76" s="83">
        <v>7</v>
      </c>
      <c r="Q76" s="83">
        <v>4</v>
      </c>
      <c r="R76" s="83">
        <v>3</v>
      </c>
      <c r="S76" s="83">
        <v>4</v>
      </c>
      <c r="T76" s="83">
        <v>4</v>
      </c>
      <c r="U76" s="83">
        <v>5</v>
      </c>
      <c r="V76" s="83">
        <v>4</v>
      </c>
      <c r="W76" s="85">
        <f t="shared" si="11"/>
        <v>40</v>
      </c>
      <c r="X76" s="86">
        <v>77</v>
      </c>
      <c r="Y76" s="86">
        <v>72</v>
      </c>
      <c r="Z76" s="86">
        <v>77</v>
      </c>
      <c r="AA76" s="85">
        <f t="shared" si="12"/>
        <v>81</v>
      </c>
      <c r="AB76" s="85">
        <f t="shared" si="13"/>
        <v>307</v>
      </c>
      <c r="AC76" s="83">
        <f t="shared" si="14"/>
        <v>19</v>
      </c>
    </row>
    <row r="77" spans="1:29" ht="18" customHeight="1">
      <c r="A77" s="90">
        <v>69</v>
      </c>
      <c r="B77" s="81" t="s">
        <v>571</v>
      </c>
      <c r="C77" s="87" t="s">
        <v>645</v>
      </c>
      <c r="D77" s="84">
        <v>5</v>
      </c>
      <c r="E77" s="83">
        <v>4</v>
      </c>
      <c r="F77" s="83">
        <v>4</v>
      </c>
      <c r="G77" s="83">
        <v>5</v>
      </c>
      <c r="H77" s="83">
        <v>4</v>
      </c>
      <c r="I77" s="83">
        <v>3</v>
      </c>
      <c r="J77" s="83">
        <v>4</v>
      </c>
      <c r="K77" s="83">
        <v>6</v>
      </c>
      <c r="L77" s="83">
        <v>4</v>
      </c>
      <c r="M77" s="85">
        <f t="shared" si="10"/>
        <v>39</v>
      </c>
      <c r="N77" s="83">
        <v>4</v>
      </c>
      <c r="O77" s="83">
        <v>6</v>
      </c>
      <c r="P77" s="83">
        <v>5</v>
      </c>
      <c r="Q77" s="83">
        <v>4</v>
      </c>
      <c r="R77" s="83">
        <v>3</v>
      </c>
      <c r="S77" s="83">
        <v>5</v>
      </c>
      <c r="T77" s="83">
        <v>3</v>
      </c>
      <c r="U77" s="83">
        <v>3</v>
      </c>
      <c r="V77" s="83">
        <v>6</v>
      </c>
      <c r="W77" s="85">
        <f t="shared" si="11"/>
        <v>39</v>
      </c>
      <c r="X77" s="86">
        <v>80</v>
      </c>
      <c r="Y77" s="86">
        <v>76</v>
      </c>
      <c r="Z77" s="86">
        <v>74</v>
      </c>
      <c r="AA77" s="85">
        <f t="shared" si="12"/>
        <v>78</v>
      </c>
      <c r="AB77" s="85">
        <f t="shared" si="13"/>
        <v>308</v>
      </c>
      <c r="AC77" s="83">
        <f t="shared" si="14"/>
        <v>20</v>
      </c>
    </row>
    <row r="78" spans="1:29" ht="18" customHeight="1">
      <c r="A78" s="90">
        <v>70</v>
      </c>
      <c r="B78" s="81" t="s">
        <v>580</v>
      </c>
      <c r="C78" s="87" t="s">
        <v>654</v>
      </c>
      <c r="D78" s="84">
        <v>4</v>
      </c>
      <c r="E78" s="83">
        <v>4</v>
      </c>
      <c r="F78" s="83">
        <v>4</v>
      </c>
      <c r="G78" s="83">
        <v>4</v>
      </c>
      <c r="H78" s="83">
        <v>3</v>
      </c>
      <c r="I78" s="83">
        <v>4</v>
      </c>
      <c r="J78" s="83">
        <v>4</v>
      </c>
      <c r="K78" s="83">
        <v>5</v>
      </c>
      <c r="L78" s="83">
        <v>3</v>
      </c>
      <c r="M78" s="85">
        <f t="shared" si="10"/>
        <v>35</v>
      </c>
      <c r="N78" s="83">
        <v>3</v>
      </c>
      <c r="O78" s="83">
        <v>6</v>
      </c>
      <c r="P78" s="83">
        <v>6</v>
      </c>
      <c r="Q78" s="83">
        <v>4</v>
      </c>
      <c r="R78" s="83">
        <v>3</v>
      </c>
      <c r="S78" s="83">
        <v>6</v>
      </c>
      <c r="T78" s="83">
        <v>3</v>
      </c>
      <c r="U78" s="83">
        <v>3</v>
      </c>
      <c r="V78" s="83">
        <v>5</v>
      </c>
      <c r="W78" s="85">
        <f t="shared" si="11"/>
        <v>39</v>
      </c>
      <c r="X78" s="86">
        <v>76</v>
      </c>
      <c r="Y78" s="86">
        <v>82</v>
      </c>
      <c r="Z78" s="86">
        <v>78</v>
      </c>
      <c r="AA78" s="85">
        <f t="shared" si="12"/>
        <v>74</v>
      </c>
      <c r="AB78" s="85">
        <f t="shared" si="13"/>
        <v>310</v>
      </c>
      <c r="AC78" s="83">
        <f t="shared" si="14"/>
        <v>22</v>
      </c>
    </row>
    <row r="79" spans="1:29" ht="18" customHeight="1">
      <c r="A79" s="90">
        <v>71</v>
      </c>
      <c r="B79" s="81" t="s">
        <v>570</v>
      </c>
      <c r="C79" s="87" t="s">
        <v>644</v>
      </c>
      <c r="D79" s="84">
        <v>7</v>
      </c>
      <c r="E79" s="83">
        <v>3</v>
      </c>
      <c r="F79" s="83">
        <v>5</v>
      </c>
      <c r="G79" s="83">
        <v>4</v>
      </c>
      <c r="H79" s="83">
        <v>5</v>
      </c>
      <c r="I79" s="83">
        <v>3</v>
      </c>
      <c r="J79" s="83">
        <v>4</v>
      </c>
      <c r="K79" s="83">
        <v>6</v>
      </c>
      <c r="L79" s="83">
        <v>3</v>
      </c>
      <c r="M79" s="85">
        <f t="shared" si="10"/>
        <v>40</v>
      </c>
      <c r="N79" s="83">
        <v>6</v>
      </c>
      <c r="O79" s="83">
        <v>4</v>
      </c>
      <c r="P79" s="83">
        <v>6</v>
      </c>
      <c r="Q79" s="83">
        <v>4</v>
      </c>
      <c r="R79" s="83">
        <v>3</v>
      </c>
      <c r="S79" s="83">
        <v>6</v>
      </c>
      <c r="T79" s="83">
        <v>4</v>
      </c>
      <c r="U79" s="83">
        <v>4</v>
      </c>
      <c r="V79" s="83">
        <v>4</v>
      </c>
      <c r="W79" s="85">
        <f t="shared" si="11"/>
        <v>41</v>
      </c>
      <c r="X79" s="86">
        <v>77</v>
      </c>
      <c r="Y79" s="86">
        <v>75</v>
      </c>
      <c r="Z79" s="86">
        <v>78</v>
      </c>
      <c r="AA79" s="85">
        <f t="shared" si="12"/>
        <v>81</v>
      </c>
      <c r="AB79" s="85">
        <f t="shared" si="13"/>
        <v>311</v>
      </c>
      <c r="AC79" s="83">
        <f t="shared" si="14"/>
        <v>23</v>
      </c>
    </row>
    <row r="80" spans="1:29" ht="18" customHeight="1">
      <c r="A80" s="90">
        <v>71</v>
      </c>
      <c r="B80" s="81" t="s">
        <v>574</v>
      </c>
      <c r="C80" s="87" t="s">
        <v>648</v>
      </c>
      <c r="D80" s="84">
        <v>6</v>
      </c>
      <c r="E80" s="83">
        <v>4</v>
      </c>
      <c r="F80" s="83">
        <v>4</v>
      </c>
      <c r="G80" s="83">
        <v>4</v>
      </c>
      <c r="H80" s="83">
        <v>4</v>
      </c>
      <c r="I80" s="83">
        <v>4</v>
      </c>
      <c r="J80" s="83">
        <v>4</v>
      </c>
      <c r="K80" s="83">
        <v>7</v>
      </c>
      <c r="L80" s="83">
        <v>4</v>
      </c>
      <c r="M80" s="85">
        <f t="shared" si="10"/>
        <v>41</v>
      </c>
      <c r="N80" s="83">
        <v>4</v>
      </c>
      <c r="O80" s="83">
        <v>5</v>
      </c>
      <c r="P80" s="83">
        <v>7</v>
      </c>
      <c r="Q80" s="83">
        <v>3</v>
      </c>
      <c r="R80" s="83">
        <v>3</v>
      </c>
      <c r="S80" s="83">
        <v>5</v>
      </c>
      <c r="T80" s="83">
        <v>4</v>
      </c>
      <c r="U80" s="83">
        <v>4</v>
      </c>
      <c r="V80" s="83">
        <v>4</v>
      </c>
      <c r="W80" s="85">
        <f t="shared" si="11"/>
        <v>39</v>
      </c>
      <c r="X80" s="86">
        <v>75</v>
      </c>
      <c r="Y80" s="86">
        <v>79</v>
      </c>
      <c r="Z80" s="86">
        <v>77</v>
      </c>
      <c r="AA80" s="85">
        <f t="shared" si="12"/>
        <v>80</v>
      </c>
      <c r="AB80" s="85">
        <f t="shared" si="13"/>
        <v>311</v>
      </c>
      <c r="AC80" s="83">
        <f t="shared" si="14"/>
        <v>23</v>
      </c>
    </row>
    <row r="81" spans="1:29" ht="18" customHeight="1">
      <c r="A81" s="90">
        <v>71</v>
      </c>
      <c r="B81" s="81" t="s">
        <v>576</v>
      </c>
      <c r="C81" s="87" t="s">
        <v>650</v>
      </c>
      <c r="D81" s="84">
        <v>5</v>
      </c>
      <c r="E81" s="83">
        <v>3</v>
      </c>
      <c r="F81" s="83">
        <v>4</v>
      </c>
      <c r="G81" s="83">
        <v>5</v>
      </c>
      <c r="H81" s="83">
        <v>4</v>
      </c>
      <c r="I81" s="83">
        <v>4</v>
      </c>
      <c r="J81" s="83">
        <v>4</v>
      </c>
      <c r="K81" s="83">
        <v>6</v>
      </c>
      <c r="L81" s="83">
        <v>4</v>
      </c>
      <c r="M81" s="85">
        <f t="shared" si="10"/>
        <v>39</v>
      </c>
      <c r="N81" s="83">
        <v>4</v>
      </c>
      <c r="O81" s="83">
        <v>4</v>
      </c>
      <c r="P81" s="83">
        <v>5</v>
      </c>
      <c r="Q81" s="83">
        <v>5</v>
      </c>
      <c r="R81" s="83">
        <v>4</v>
      </c>
      <c r="S81" s="83">
        <v>5</v>
      </c>
      <c r="T81" s="83">
        <v>4</v>
      </c>
      <c r="U81" s="83">
        <v>3</v>
      </c>
      <c r="V81" s="83">
        <v>5</v>
      </c>
      <c r="W81" s="85">
        <f t="shared" si="11"/>
        <v>39</v>
      </c>
      <c r="X81" s="86">
        <v>83</v>
      </c>
      <c r="Y81" s="86">
        <v>73</v>
      </c>
      <c r="Z81" s="86">
        <v>77</v>
      </c>
      <c r="AA81" s="85">
        <f t="shared" si="12"/>
        <v>78</v>
      </c>
      <c r="AB81" s="85">
        <f t="shared" si="13"/>
        <v>311</v>
      </c>
      <c r="AC81" s="83">
        <f t="shared" si="14"/>
        <v>23</v>
      </c>
    </row>
    <row r="82" spans="1:29" ht="18" customHeight="1">
      <c r="A82" s="90">
        <v>74</v>
      </c>
      <c r="B82" s="81" t="s">
        <v>577</v>
      </c>
      <c r="C82" s="87" t="s">
        <v>651</v>
      </c>
      <c r="D82" s="84">
        <v>5</v>
      </c>
      <c r="E82" s="83">
        <v>5</v>
      </c>
      <c r="F82" s="83">
        <v>6</v>
      </c>
      <c r="G82" s="83">
        <v>4</v>
      </c>
      <c r="H82" s="83">
        <v>4</v>
      </c>
      <c r="I82" s="83">
        <v>2</v>
      </c>
      <c r="J82" s="83">
        <v>5</v>
      </c>
      <c r="K82" s="83">
        <v>6</v>
      </c>
      <c r="L82" s="83">
        <v>4</v>
      </c>
      <c r="M82" s="85">
        <f t="shared" si="10"/>
        <v>41</v>
      </c>
      <c r="N82" s="83">
        <v>5</v>
      </c>
      <c r="O82" s="83">
        <v>5</v>
      </c>
      <c r="P82" s="83">
        <v>4</v>
      </c>
      <c r="Q82" s="83">
        <v>4</v>
      </c>
      <c r="R82" s="83">
        <v>4</v>
      </c>
      <c r="S82" s="83">
        <v>6</v>
      </c>
      <c r="T82" s="83">
        <v>4</v>
      </c>
      <c r="U82" s="83">
        <v>3</v>
      </c>
      <c r="V82" s="83">
        <v>6</v>
      </c>
      <c r="W82" s="85">
        <f t="shared" si="11"/>
        <v>41</v>
      </c>
      <c r="X82" s="86">
        <v>80</v>
      </c>
      <c r="Y82" s="86">
        <v>79</v>
      </c>
      <c r="Z82" s="86">
        <v>74</v>
      </c>
      <c r="AA82" s="85">
        <f t="shared" si="12"/>
        <v>82</v>
      </c>
      <c r="AB82" s="85">
        <f t="shared" si="13"/>
        <v>315</v>
      </c>
      <c r="AC82" s="83">
        <f t="shared" si="14"/>
        <v>27</v>
      </c>
    </row>
    <row r="83" spans="1:29" ht="18" customHeight="1">
      <c r="A83" s="90">
        <v>75</v>
      </c>
      <c r="B83" s="81" t="s">
        <v>582</v>
      </c>
      <c r="C83" s="87" t="s">
        <v>656</v>
      </c>
      <c r="D83" s="84">
        <v>5</v>
      </c>
      <c r="E83" s="83">
        <v>4</v>
      </c>
      <c r="F83" s="83">
        <v>4</v>
      </c>
      <c r="G83" s="83">
        <v>4</v>
      </c>
      <c r="H83" s="83">
        <v>4</v>
      </c>
      <c r="I83" s="83">
        <v>3</v>
      </c>
      <c r="J83" s="83">
        <v>5</v>
      </c>
      <c r="K83" s="83">
        <v>5</v>
      </c>
      <c r="L83" s="83">
        <v>4</v>
      </c>
      <c r="M83" s="85">
        <f t="shared" si="10"/>
        <v>38</v>
      </c>
      <c r="N83" s="83">
        <v>4</v>
      </c>
      <c r="O83" s="83">
        <v>5</v>
      </c>
      <c r="P83" s="83">
        <v>5</v>
      </c>
      <c r="Q83" s="83">
        <v>4</v>
      </c>
      <c r="R83" s="83">
        <v>2</v>
      </c>
      <c r="S83" s="83">
        <v>4</v>
      </c>
      <c r="T83" s="83">
        <v>5</v>
      </c>
      <c r="U83" s="83">
        <v>3</v>
      </c>
      <c r="V83" s="83">
        <v>5</v>
      </c>
      <c r="W83" s="85">
        <f t="shared" si="11"/>
        <v>37</v>
      </c>
      <c r="X83" s="86">
        <v>77</v>
      </c>
      <c r="Y83" s="86">
        <v>76</v>
      </c>
      <c r="Z83" s="86">
        <v>88</v>
      </c>
      <c r="AA83" s="85">
        <f t="shared" si="12"/>
        <v>75</v>
      </c>
      <c r="AB83" s="85">
        <f t="shared" si="13"/>
        <v>316</v>
      </c>
      <c r="AC83" s="83">
        <f t="shared" si="14"/>
        <v>28</v>
      </c>
    </row>
    <row r="84" spans="1:29" ht="18" customHeight="1">
      <c r="A84" s="90">
        <v>76</v>
      </c>
      <c r="B84" s="81" t="s">
        <v>578</v>
      </c>
      <c r="C84" s="87" t="s">
        <v>652</v>
      </c>
      <c r="D84" s="84">
        <v>5</v>
      </c>
      <c r="E84" s="83">
        <v>4</v>
      </c>
      <c r="F84" s="83">
        <v>4</v>
      </c>
      <c r="G84" s="83">
        <v>4</v>
      </c>
      <c r="H84" s="83">
        <v>4</v>
      </c>
      <c r="I84" s="83">
        <v>3</v>
      </c>
      <c r="J84" s="83">
        <v>4</v>
      </c>
      <c r="K84" s="83">
        <v>5</v>
      </c>
      <c r="L84" s="83">
        <v>4</v>
      </c>
      <c r="M84" s="85">
        <f t="shared" si="10"/>
        <v>37</v>
      </c>
      <c r="N84" s="83">
        <v>7</v>
      </c>
      <c r="O84" s="83">
        <v>5</v>
      </c>
      <c r="P84" s="83">
        <v>7</v>
      </c>
      <c r="Q84" s="83">
        <v>5</v>
      </c>
      <c r="R84" s="83">
        <v>4</v>
      </c>
      <c r="S84" s="83">
        <v>5</v>
      </c>
      <c r="T84" s="83">
        <v>4</v>
      </c>
      <c r="U84" s="83">
        <v>4</v>
      </c>
      <c r="V84" s="83">
        <v>5</v>
      </c>
      <c r="W84" s="85">
        <f t="shared" si="11"/>
        <v>46</v>
      </c>
      <c r="X84" s="86">
        <v>76</v>
      </c>
      <c r="Y84" s="86">
        <v>77</v>
      </c>
      <c r="Z84" s="86">
        <v>81</v>
      </c>
      <c r="AA84" s="85">
        <f t="shared" si="12"/>
        <v>83</v>
      </c>
      <c r="AB84" s="85">
        <f t="shared" si="13"/>
        <v>317</v>
      </c>
      <c r="AC84" s="83">
        <f t="shared" si="14"/>
        <v>29</v>
      </c>
    </row>
    <row r="85" spans="1:29" ht="18" customHeight="1">
      <c r="A85" s="90">
        <v>77</v>
      </c>
      <c r="B85" s="81" t="s">
        <v>579</v>
      </c>
      <c r="C85" s="87" t="s">
        <v>653</v>
      </c>
      <c r="D85" s="84">
        <v>5</v>
      </c>
      <c r="E85" s="83">
        <v>4</v>
      </c>
      <c r="F85" s="83">
        <v>4</v>
      </c>
      <c r="G85" s="83">
        <v>4</v>
      </c>
      <c r="H85" s="83">
        <v>4</v>
      </c>
      <c r="I85" s="83">
        <v>4</v>
      </c>
      <c r="J85" s="83">
        <v>6</v>
      </c>
      <c r="K85" s="83">
        <v>5</v>
      </c>
      <c r="L85" s="83">
        <v>3</v>
      </c>
      <c r="M85" s="85">
        <f t="shared" si="10"/>
        <v>39</v>
      </c>
      <c r="N85" s="83">
        <v>4</v>
      </c>
      <c r="O85" s="83">
        <v>5</v>
      </c>
      <c r="P85" s="83">
        <v>6</v>
      </c>
      <c r="Q85" s="83">
        <v>4</v>
      </c>
      <c r="R85" s="83">
        <v>3</v>
      </c>
      <c r="S85" s="83">
        <v>7</v>
      </c>
      <c r="T85" s="83">
        <v>5</v>
      </c>
      <c r="U85" s="83">
        <v>4</v>
      </c>
      <c r="V85" s="83">
        <v>5</v>
      </c>
      <c r="W85" s="85">
        <f t="shared" si="11"/>
        <v>43</v>
      </c>
      <c r="X85" s="86">
        <v>77</v>
      </c>
      <c r="Y85" s="86">
        <v>80</v>
      </c>
      <c r="Z85" s="86">
        <v>79</v>
      </c>
      <c r="AA85" s="85">
        <f t="shared" si="12"/>
        <v>82</v>
      </c>
      <c r="AB85" s="85">
        <f t="shared" si="13"/>
        <v>318</v>
      </c>
      <c r="AC85" s="83">
        <f t="shared" si="14"/>
        <v>30</v>
      </c>
    </row>
    <row r="86" spans="1:29" ht="18" customHeight="1">
      <c r="A86" s="90">
        <v>77</v>
      </c>
      <c r="B86" s="81" t="s">
        <v>584</v>
      </c>
      <c r="C86" s="87" t="s">
        <v>658</v>
      </c>
      <c r="D86" s="84">
        <v>5</v>
      </c>
      <c r="E86" s="83">
        <v>3</v>
      </c>
      <c r="F86" s="83">
        <v>4</v>
      </c>
      <c r="G86" s="83">
        <v>5</v>
      </c>
      <c r="H86" s="83">
        <v>4</v>
      </c>
      <c r="I86" s="83">
        <v>4</v>
      </c>
      <c r="J86" s="83">
        <v>4</v>
      </c>
      <c r="K86" s="83">
        <v>7</v>
      </c>
      <c r="L86" s="83">
        <v>3</v>
      </c>
      <c r="M86" s="85">
        <f t="shared" si="10"/>
        <v>39</v>
      </c>
      <c r="N86" s="83">
        <v>4</v>
      </c>
      <c r="O86" s="83">
        <v>4</v>
      </c>
      <c r="P86" s="83">
        <v>6</v>
      </c>
      <c r="Q86" s="83">
        <v>3</v>
      </c>
      <c r="R86" s="83">
        <v>3</v>
      </c>
      <c r="S86" s="83">
        <v>5</v>
      </c>
      <c r="T86" s="83">
        <v>3</v>
      </c>
      <c r="U86" s="83">
        <v>4</v>
      </c>
      <c r="V86" s="83">
        <v>4</v>
      </c>
      <c r="W86" s="85">
        <f t="shared" si="11"/>
        <v>36</v>
      </c>
      <c r="X86" s="86">
        <v>79</v>
      </c>
      <c r="Y86" s="86">
        <v>80</v>
      </c>
      <c r="Z86" s="86">
        <v>84</v>
      </c>
      <c r="AA86" s="85">
        <f t="shared" si="12"/>
        <v>75</v>
      </c>
      <c r="AB86" s="85">
        <f t="shared" si="13"/>
        <v>318</v>
      </c>
      <c r="AC86" s="83">
        <f t="shared" si="14"/>
        <v>30</v>
      </c>
    </row>
    <row r="87" spans="1:29" ht="18" customHeight="1">
      <c r="A87" s="90">
        <v>79</v>
      </c>
      <c r="B87" s="81" t="s">
        <v>581</v>
      </c>
      <c r="C87" s="87" t="s">
        <v>655</v>
      </c>
      <c r="D87" s="84">
        <v>5</v>
      </c>
      <c r="E87" s="83">
        <v>4</v>
      </c>
      <c r="F87" s="83">
        <v>4</v>
      </c>
      <c r="G87" s="83">
        <v>3</v>
      </c>
      <c r="H87" s="83">
        <v>4</v>
      </c>
      <c r="I87" s="83">
        <v>4</v>
      </c>
      <c r="J87" s="83">
        <v>4</v>
      </c>
      <c r="K87" s="83">
        <v>6</v>
      </c>
      <c r="L87" s="83">
        <v>3</v>
      </c>
      <c r="M87" s="85">
        <f t="shared" si="10"/>
        <v>37</v>
      </c>
      <c r="N87" s="83">
        <v>6</v>
      </c>
      <c r="O87" s="83">
        <v>7</v>
      </c>
      <c r="P87" s="83">
        <v>7</v>
      </c>
      <c r="Q87" s="83">
        <v>4</v>
      </c>
      <c r="R87" s="83">
        <v>3</v>
      </c>
      <c r="S87" s="83">
        <v>6</v>
      </c>
      <c r="T87" s="83">
        <v>4</v>
      </c>
      <c r="U87" s="83">
        <v>3</v>
      </c>
      <c r="V87" s="83">
        <v>4</v>
      </c>
      <c r="W87" s="85">
        <f t="shared" si="11"/>
        <v>44</v>
      </c>
      <c r="X87" s="86">
        <v>82</v>
      </c>
      <c r="Y87" s="86">
        <v>79</v>
      </c>
      <c r="Z87" s="86">
        <v>77</v>
      </c>
      <c r="AA87" s="85">
        <f t="shared" si="12"/>
        <v>81</v>
      </c>
      <c r="AB87" s="85">
        <f t="shared" si="13"/>
        <v>319</v>
      </c>
      <c r="AC87" s="83">
        <f t="shared" si="14"/>
        <v>31</v>
      </c>
    </row>
    <row r="88" spans="1:29" ht="18" customHeight="1">
      <c r="A88" s="90">
        <v>79</v>
      </c>
      <c r="B88" s="81" t="s">
        <v>583</v>
      </c>
      <c r="C88" s="87" t="s">
        <v>657</v>
      </c>
      <c r="D88" s="84">
        <v>5</v>
      </c>
      <c r="E88" s="83">
        <v>4</v>
      </c>
      <c r="F88" s="83">
        <v>5</v>
      </c>
      <c r="G88" s="83">
        <v>4</v>
      </c>
      <c r="H88" s="83">
        <v>5</v>
      </c>
      <c r="I88" s="83">
        <v>4</v>
      </c>
      <c r="J88" s="83">
        <v>3</v>
      </c>
      <c r="K88" s="83">
        <v>6</v>
      </c>
      <c r="L88" s="83">
        <v>4</v>
      </c>
      <c r="M88" s="85">
        <f t="shared" si="10"/>
        <v>40</v>
      </c>
      <c r="N88" s="83">
        <v>5</v>
      </c>
      <c r="O88" s="83">
        <v>4</v>
      </c>
      <c r="P88" s="83">
        <v>5</v>
      </c>
      <c r="Q88" s="83">
        <v>4</v>
      </c>
      <c r="R88" s="83">
        <v>3</v>
      </c>
      <c r="S88" s="83">
        <v>4</v>
      </c>
      <c r="T88" s="83">
        <v>4</v>
      </c>
      <c r="U88" s="83">
        <v>4</v>
      </c>
      <c r="V88" s="83">
        <v>4</v>
      </c>
      <c r="W88" s="85">
        <f t="shared" si="11"/>
        <v>37</v>
      </c>
      <c r="X88" s="86">
        <v>78</v>
      </c>
      <c r="Y88" s="86">
        <v>81</v>
      </c>
      <c r="Z88" s="86">
        <v>83</v>
      </c>
      <c r="AA88" s="85">
        <f t="shared" si="12"/>
        <v>77</v>
      </c>
      <c r="AB88" s="85">
        <f t="shared" si="13"/>
        <v>319</v>
      </c>
      <c r="AC88" s="83">
        <f t="shared" si="14"/>
        <v>31</v>
      </c>
    </row>
    <row r="89" spans="1:29" ht="18" customHeight="1">
      <c r="A89" s="90">
        <v>81</v>
      </c>
      <c r="B89" s="81" t="s">
        <v>585</v>
      </c>
      <c r="C89" s="87" t="s">
        <v>659</v>
      </c>
      <c r="D89" s="84">
        <v>5</v>
      </c>
      <c r="E89" s="83">
        <v>6</v>
      </c>
      <c r="F89" s="83">
        <v>5</v>
      </c>
      <c r="G89" s="83">
        <v>5</v>
      </c>
      <c r="H89" s="83">
        <v>5</v>
      </c>
      <c r="I89" s="83">
        <v>4</v>
      </c>
      <c r="J89" s="83">
        <v>4</v>
      </c>
      <c r="K89" s="83">
        <v>4</v>
      </c>
      <c r="L89" s="83">
        <v>4</v>
      </c>
      <c r="M89" s="85">
        <f t="shared" si="10"/>
        <v>42</v>
      </c>
      <c r="N89" s="83">
        <v>4</v>
      </c>
      <c r="O89" s="83">
        <v>4</v>
      </c>
      <c r="P89" s="83">
        <v>5</v>
      </c>
      <c r="Q89" s="83">
        <v>4</v>
      </c>
      <c r="R89" s="83">
        <v>7</v>
      </c>
      <c r="S89" s="83">
        <v>4</v>
      </c>
      <c r="T89" s="83">
        <v>4</v>
      </c>
      <c r="U89" s="83">
        <v>5</v>
      </c>
      <c r="V89" s="83">
        <v>4</v>
      </c>
      <c r="W89" s="85">
        <f t="shared" si="11"/>
        <v>41</v>
      </c>
      <c r="X89" s="86">
        <v>77</v>
      </c>
      <c r="Y89" s="86">
        <v>86</v>
      </c>
      <c r="Z89" s="86">
        <v>80</v>
      </c>
      <c r="AA89" s="85">
        <f t="shared" si="12"/>
        <v>83</v>
      </c>
      <c r="AB89" s="85">
        <f t="shared" si="13"/>
        <v>326</v>
      </c>
      <c r="AC89" s="83">
        <f t="shared" si="14"/>
        <v>38</v>
      </c>
    </row>
  </sheetData>
  <sheetProtection/>
  <mergeCells count="11">
    <mergeCell ref="B8:C8"/>
    <mergeCell ref="A2:AC2"/>
    <mergeCell ref="A4:AC4"/>
    <mergeCell ref="A6:A8"/>
    <mergeCell ref="AC6:AC8"/>
    <mergeCell ref="A1:AC1"/>
    <mergeCell ref="A3:AC3"/>
    <mergeCell ref="A5:L5"/>
    <mergeCell ref="M5:AC5"/>
    <mergeCell ref="B6:C6"/>
    <mergeCell ref="B7:C7"/>
  </mergeCells>
  <printOptions/>
  <pageMargins left="0.17" right="0.12" top="0.18" bottom="0.12" header="0.19" footer="0.12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</dc:creator>
  <cp:keywords/>
  <dc:description/>
  <cp:lastModifiedBy>刘海瑞</cp:lastModifiedBy>
  <cp:lastPrinted>2011-09-11T07:51:30Z</cp:lastPrinted>
  <dcterms:created xsi:type="dcterms:W3CDTF">1996-12-17T01:32:42Z</dcterms:created>
  <dcterms:modified xsi:type="dcterms:W3CDTF">2011-09-11T07:52:17Z</dcterms:modified>
  <cp:category/>
  <cp:version/>
  <cp:contentType/>
  <cp:contentStatus/>
</cp:coreProperties>
</file>