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9225" tabRatio="554" activeTab="1"/>
  </bookViews>
  <sheets>
    <sheet name="甲组、 国际组" sheetId="1" r:id="rId1"/>
    <sheet name="乙组" sheetId="2" r:id="rId2"/>
  </sheets>
  <definedNames>
    <definedName name="_xlnm.Print_Area" localSheetId="0">'甲组、 国际组'!$A$1:$Z$66</definedName>
    <definedName name="_xlnm.Print_Area" localSheetId="1">'乙组'!$A$1:$Z$50</definedName>
    <definedName name="_xlnm.Print_Titles" localSheetId="1">'乙组'!$1:$2</definedName>
  </definedNames>
  <calcPr fullCalcOnLoad="1"/>
</workbook>
</file>

<file path=xl/sharedStrings.xml><?xml version="1.0" encoding="utf-8"?>
<sst xmlns="http://schemas.openxmlformats.org/spreadsheetml/2006/main" count="276" uniqueCount="112">
  <si>
    <t>排序Rank</t>
  </si>
  <si>
    <t>OUT</t>
  </si>
  <si>
    <t>IN</t>
  </si>
  <si>
    <t>TOTAL</t>
  </si>
  <si>
    <t>(＋/－)</t>
  </si>
  <si>
    <t>洞  号 Hole</t>
  </si>
  <si>
    <t>标准杆 Par</t>
  </si>
  <si>
    <t>排序Rank</t>
  </si>
  <si>
    <t>R1</t>
  </si>
  <si>
    <t>第一轮 成绩表(男子A组)</t>
  </si>
  <si>
    <t>第一轮 成绩表(男子B组)</t>
  </si>
  <si>
    <t>第一轮 成绩表(女子A组)</t>
  </si>
  <si>
    <t>第一轮 成绩表(女子B组)</t>
  </si>
  <si>
    <t>第一轮 成绩表(男子A组)</t>
  </si>
  <si>
    <t>第一轮 成绩表(男子B组)</t>
  </si>
  <si>
    <t>第一轮 成绩表(女子B组)</t>
  </si>
  <si>
    <t>张  尧</t>
  </si>
  <si>
    <t>朱恩平</t>
  </si>
  <si>
    <t>许建业</t>
  </si>
  <si>
    <t>王一充</t>
  </si>
  <si>
    <t>洪周贤</t>
  </si>
  <si>
    <t>曾德林</t>
  </si>
  <si>
    <t>邢艺馨</t>
  </si>
  <si>
    <t>陈士扬</t>
  </si>
  <si>
    <t>邹睿祺</t>
  </si>
  <si>
    <t>梁  策</t>
  </si>
  <si>
    <t>孙庄主</t>
  </si>
  <si>
    <t>罗之浚</t>
  </si>
  <si>
    <t>常  乐</t>
  </si>
  <si>
    <t>梁森林</t>
  </si>
  <si>
    <t>蔡沅洪</t>
  </si>
  <si>
    <t>郭美涛</t>
  </si>
  <si>
    <t>李赛德</t>
  </si>
  <si>
    <t>赵显誉</t>
  </si>
  <si>
    <t>朱梓铖</t>
  </si>
  <si>
    <t>董锦豪</t>
  </si>
  <si>
    <t>魏昊然</t>
  </si>
  <si>
    <t>代  涛</t>
  </si>
  <si>
    <t>洪旭中</t>
  </si>
  <si>
    <t>顾志成</t>
  </si>
  <si>
    <t>潘琦昊</t>
  </si>
  <si>
    <t>付剑铭</t>
  </si>
  <si>
    <t>余彦豪</t>
  </si>
  <si>
    <t>冯周睿</t>
  </si>
  <si>
    <t>张俊斌</t>
  </si>
  <si>
    <t>林炜敖</t>
  </si>
  <si>
    <t>严昊灿</t>
  </si>
  <si>
    <t>陈泓申</t>
  </si>
  <si>
    <t>胡迅航</t>
  </si>
  <si>
    <t>李金雨</t>
  </si>
  <si>
    <t>谷昭阳</t>
  </si>
  <si>
    <t>赵亚威</t>
  </si>
  <si>
    <t>张家源</t>
  </si>
  <si>
    <t>韩泽熙</t>
  </si>
  <si>
    <t>王经纬</t>
  </si>
  <si>
    <t>夏萌志</t>
  </si>
  <si>
    <t>张逸飞</t>
  </si>
  <si>
    <t>倪  金</t>
  </si>
  <si>
    <t>涂健峰</t>
  </si>
  <si>
    <t>王恩舟</t>
  </si>
  <si>
    <t>石睿杰</t>
  </si>
  <si>
    <t>桂世铭</t>
  </si>
  <si>
    <t>李佳昆</t>
  </si>
  <si>
    <t>刘桢阳</t>
  </si>
  <si>
    <t>李马晟骏</t>
  </si>
  <si>
    <t>孙千雅</t>
  </si>
  <si>
    <t>刘依一</t>
  </si>
  <si>
    <t>包逸霏</t>
  </si>
  <si>
    <t>贾舒涵</t>
  </si>
  <si>
    <t>梁入月</t>
  </si>
  <si>
    <t>吴牧雨</t>
  </si>
  <si>
    <t>黄雯清</t>
  </si>
  <si>
    <t>刘  艳</t>
  </si>
  <si>
    <t>杨荣娇</t>
  </si>
  <si>
    <t>王子晴</t>
  </si>
  <si>
    <t>谭伊戈</t>
  </si>
  <si>
    <t>时冰雨</t>
  </si>
  <si>
    <t>林嘉欣</t>
  </si>
  <si>
    <t>侯锦童</t>
  </si>
  <si>
    <t>田  琦</t>
  </si>
  <si>
    <t>黄于伦</t>
  </si>
  <si>
    <t>尹  柔</t>
  </si>
  <si>
    <t>冀怡帆</t>
  </si>
  <si>
    <t>WANG ZHE</t>
  </si>
  <si>
    <t>潘颖琦</t>
  </si>
  <si>
    <t>王思予</t>
  </si>
  <si>
    <t>石蕴玉</t>
  </si>
  <si>
    <t>周子瑄</t>
  </si>
  <si>
    <t>陈  萍</t>
  </si>
  <si>
    <t>周诗寒</t>
  </si>
  <si>
    <t>徐韵清</t>
  </si>
  <si>
    <r>
      <t>昆明星耀国际运动俱乐部（比赛场地：锦标球场）                                                              2013/7/2</t>
    </r>
    <r>
      <rPr>
        <sz val="11"/>
        <rFont val="宋体"/>
        <family val="0"/>
      </rPr>
      <t>6</t>
    </r>
  </si>
  <si>
    <t>昆明星耀国际运动俱乐部（比赛场地：锦标球场）                                                             2013/7/26</t>
  </si>
  <si>
    <r>
      <t>昆明星耀国际运动俱乐部（比赛场地：锦标球场）                                                              2013/7/2</t>
    </r>
    <r>
      <rPr>
        <sz val="11"/>
        <rFont val="宋体"/>
        <family val="0"/>
      </rPr>
      <t>6</t>
    </r>
  </si>
  <si>
    <t>乙组</t>
  </si>
  <si>
    <t>甲组</t>
  </si>
  <si>
    <t>国际组</t>
  </si>
  <si>
    <t>WD</t>
  </si>
  <si>
    <t>T6</t>
  </si>
  <si>
    <t>T6</t>
  </si>
  <si>
    <t>T4</t>
  </si>
  <si>
    <t>T3</t>
  </si>
  <si>
    <t>T5</t>
  </si>
  <si>
    <t>T4</t>
  </si>
  <si>
    <t>T8</t>
  </si>
  <si>
    <t>T15</t>
  </si>
  <si>
    <t>T6</t>
  </si>
  <si>
    <t>T6</t>
  </si>
  <si>
    <t>第十九届全国青少年高尔夫球锦标赛（乙组）</t>
  </si>
  <si>
    <t>第十九届全国青少年高尔夫球锦标赛（甲组）</t>
  </si>
  <si>
    <t>第十九届全国青少年高尔夫球锦标赛（甲组）</t>
  </si>
  <si>
    <t>第十九届全国青少年高尔夫球锦标赛（国际组）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</si>
</sst>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yyyy/m/d;@"/>
    <numFmt numFmtId="186" formatCode="0_ "/>
    <numFmt numFmtId="187" formatCode="yyyy/m/d"/>
    <numFmt numFmtId="188" formatCode="0_ ;[Red]\-0\ "/>
  </numFmts>
  <fonts count="5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幼圆"/>
      <family val="3"/>
    </font>
    <font>
      <sz val="10"/>
      <name val="Arial"/>
      <family val="2"/>
    </font>
    <font>
      <b/>
      <sz val="10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宋体"/>
      <family val="0"/>
    </font>
    <font>
      <sz val="12"/>
      <name val="幼圆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Arial"/>
      <family val="2"/>
    </font>
    <font>
      <sz val="10"/>
      <color indexed="8"/>
      <name val="幼圆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Arial"/>
      <family val="2"/>
    </font>
    <font>
      <sz val="10"/>
      <color theme="1"/>
      <name val="幼圆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21" borderId="8" applyNumberFormat="0" applyAlignment="0" applyProtection="0"/>
    <xf numFmtId="0" fontId="49" fillId="30" borderId="5" applyNumberFormat="0" applyAlignment="0" applyProtection="0"/>
    <xf numFmtId="0" fontId="11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5" fillId="32" borderId="0" xfId="0" applyFont="1" applyFill="1" applyAlignment="1">
      <alignment vertical="center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0" xfId="40" applyFont="1" applyFill="1" applyBorder="1" applyAlignment="1">
      <alignment horizontal="center" vertical="center"/>
      <protection/>
    </xf>
    <xf numFmtId="188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view="pageBreakPreview" zoomScaleSheetLayoutView="100" workbookViewId="0" topLeftCell="A1">
      <selection activeCell="Y42" sqref="Y42"/>
    </sheetView>
  </sheetViews>
  <sheetFormatPr defaultColWidth="9.00390625" defaultRowHeight="14.25"/>
  <cols>
    <col min="1" max="1" width="7.25390625" style="11" customWidth="1"/>
    <col min="2" max="2" width="14.625" style="12" customWidth="1"/>
    <col min="3" max="3" width="9.375" style="12" hidden="1" customWidth="1"/>
    <col min="4" max="12" width="3.625" style="11" customWidth="1"/>
    <col min="13" max="13" width="4.625" style="13" customWidth="1"/>
    <col min="14" max="22" width="3.625" style="11" customWidth="1"/>
    <col min="23" max="24" width="4.625" style="2" customWidth="1"/>
    <col min="25" max="26" width="6.75390625" style="2" customWidth="1"/>
    <col min="27" max="16384" width="9.00390625" style="1" customWidth="1"/>
  </cols>
  <sheetData>
    <row r="1" spans="1:26" ht="17.25" customHeight="1">
      <c r="A1" s="37" t="s">
        <v>109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9"/>
    </row>
    <row r="2" spans="1:26" ht="14.25">
      <c r="A2" s="40" t="s">
        <v>91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2"/>
    </row>
    <row r="3" spans="1:26" ht="15" customHeight="1">
      <c r="A3" s="45" t="s">
        <v>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7"/>
    </row>
    <row r="4" spans="1:26" ht="15" customHeight="1">
      <c r="A4" s="43" t="s">
        <v>0</v>
      </c>
      <c r="B4" s="8" t="s">
        <v>5</v>
      </c>
      <c r="C4" s="8"/>
      <c r="D4" s="9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7" t="s">
        <v>1</v>
      </c>
      <c r="N4" s="9">
        <v>10</v>
      </c>
      <c r="O4" s="9">
        <v>11</v>
      </c>
      <c r="P4" s="9">
        <v>12</v>
      </c>
      <c r="Q4" s="9">
        <v>13</v>
      </c>
      <c r="R4" s="9">
        <v>14</v>
      </c>
      <c r="S4" s="9">
        <v>15</v>
      </c>
      <c r="T4" s="9">
        <v>16</v>
      </c>
      <c r="U4" s="9">
        <v>17</v>
      </c>
      <c r="V4" s="9">
        <v>18</v>
      </c>
      <c r="W4" s="7" t="s">
        <v>2</v>
      </c>
      <c r="X4" s="19" t="s">
        <v>8</v>
      </c>
      <c r="Y4" s="7" t="s">
        <v>3</v>
      </c>
      <c r="Z4" s="35" t="s">
        <v>4</v>
      </c>
    </row>
    <row r="5" spans="1:26" ht="15" customHeight="1">
      <c r="A5" s="44"/>
      <c r="B5" s="8" t="s">
        <v>6</v>
      </c>
      <c r="C5" s="21"/>
      <c r="D5" s="10">
        <v>4</v>
      </c>
      <c r="E5" s="10">
        <v>4</v>
      </c>
      <c r="F5" s="10">
        <v>3</v>
      </c>
      <c r="G5" s="10">
        <v>5</v>
      </c>
      <c r="H5" s="10">
        <v>4</v>
      </c>
      <c r="I5" s="10">
        <v>4</v>
      </c>
      <c r="J5" s="10">
        <v>5</v>
      </c>
      <c r="K5" s="10">
        <v>3</v>
      </c>
      <c r="L5" s="10">
        <v>4</v>
      </c>
      <c r="M5" s="6">
        <f aca="true" t="shared" si="0" ref="M5:M16">SUM(D5:L5)</f>
        <v>36</v>
      </c>
      <c r="N5" s="10">
        <v>4</v>
      </c>
      <c r="O5" s="10">
        <v>3</v>
      </c>
      <c r="P5" s="10">
        <v>4</v>
      </c>
      <c r="Q5" s="10">
        <v>5</v>
      </c>
      <c r="R5" s="10">
        <v>4</v>
      </c>
      <c r="S5" s="10">
        <v>3</v>
      </c>
      <c r="T5" s="10">
        <v>4</v>
      </c>
      <c r="U5" s="10">
        <v>4</v>
      </c>
      <c r="V5" s="10">
        <v>5</v>
      </c>
      <c r="W5" s="6">
        <f aca="true" t="shared" si="1" ref="W5:W16">SUM(N5:V5)</f>
        <v>36</v>
      </c>
      <c r="X5" s="6">
        <v>72</v>
      </c>
      <c r="Y5" s="6">
        <v>72</v>
      </c>
      <c r="Z5" s="36"/>
    </row>
    <row r="6" spans="1:26" ht="15" customHeight="1">
      <c r="A6" s="16">
        <v>1</v>
      </c>
      <c r="B6" s="14" t="s">
        <v>25</v>
      </c>
      <c r="C6" s="23" t="s">
        <v>95</v>
      </c>
      <c r="D6" s="4">
        <v>5</v>
      </c>
      <c r="E6" s="4">
        <v>5</v>
      </c>
      <c r="F6" s="4">
        <v>4</v>
      </c>
      <c r="G6" s="4">
        <v>5</v>
      </c>
      <c r="H6" s="4">
        <v>3</v>
      </c>
      <c r="I6" s="4">
        <v>3</v>
      </c>
      <c r="J6" s="4">
        <v>6</v>
      </c>
      <c r="K6" s="4">
        <v>3</v>
      </c>
      <c r="L6" s="4">
        <v>4</v>
      </c>
      <c r="M6" s="5">
        <f t="shared" si="0"/>
        <v>38</v>
      </c>
      <c r="N6" s="4">
        <v>3</v>
      </c>
      <c r="O6" s="4">
        <v>3</v>
      </c>
      <c r="P6" s="4">
        <v>4</v>
      </c>
      <c r="Q6" s="4">
        <v>4</v>
      </c>
      <c r="R6" s="4">
        <v>4</v>
      </c>
      <c r="S6" s="4">
        <v>3</v>
      </c>
      <c r="T6" s="4">
        <v>4</v>
      </c>
      <c r="U6" s="4">
        <v>3</v>
      </c>
      <c r="V6" s="4">
        <v>4</v>
      </c>
      <c r="W6" s="6">
        <f t="shared" si="1"/>
        <v>32</v>
      </c>
      <c r="X6" s="27">
        <f aca="true" t="shared" si="2" ref="X6:X16">M6+W6</f>
        <v>70</v>
      </c>
      <c r="Y6" s="26">
        <f aca="true" t="shared" si="3" ref="Y6:Y16">X6</f>
        <v>70</v>
      </c>
      <c r="Z6" s="18">
        <f aca="true" t="shared" si="4" ref="Z6:Z16">SUM(Y6-72)</f>
        <v>-2</v>
      </c>
    </row>
    <row r="7" spans="1:26" ht="15" customHeight="1">
      <c r="A7" s="16">
        <v>2</v>
      </c>
      <c r="B7" s="14" t="s">
        <v>21</v>
      </c>
      <c r="C7" s="23" t="s">
        <v>95</v>
      </c>
      <c r="D7" s="4">
        <v>3</v>
      </c>
      <c r="E7" s="4">
        <v>3</v>
      </c>
      <c r="F7" s="4">
        <v>3</v>
      </c>
      <c r="G7" s="4">
        <v>4</v>
      </c>
      <c r="H7" s="4">
        <v>4</v>
      </c>
      <c r="I7" s="4">
        <v>3</v>
      </c>
      <c r="J7" s="4">
        <v>6</v>
      </c>
      <c r="K7" s="4">
        <v>5</v>
      </c>
      <c r="L7" s="4">
        <v>4</v>
      </c>
      <c r="M7" s="5">
        <f t="shared" si="0"/>
        <v>35</v>
      </c>
      <c r="N7" s="4">
        <v>3</v>
      </c>
      <c r="O7" s="4">
        <v>3</v>
      </c>
      <c r="P7" s="4">
        <v>4</v>
      </c>
      <c r="Q7" s="4">
        <v>5</v>
      </c>
      <c r="R7" s="4">
        <v>5</v>
      </c>
      <c r="S7" s="25">
        <v>7</v>
      </c>
      <c r="T7" s="4">
        <v>4</v>
      </c>
      <c r="U7" s="4">
        <v>3</v>
      </c>
      <c r="V7" s="4">
        <v>4</v>
      </c>
      <c r="W7" s="6">
        <f t="shared" si="1"/>
        <v>38</v>
      </c>
      <c r="X7" s="10">
        <f t="shared" si="2"/>
        <v>73</v>
      </c>
      <c r="Y7" s="6">
        <f t="shared" si="3"/>
        <v>73</v>
      </c>
      <c r="Z7" s="18">
        <f t="shared" si="4"/>
        <v>1</v>
      </c>
    </row>
    <row r="8" spans="1:26" ht="15" customHeight="1">
      <c r="A8" s="16">
        <v>3</v>
      </c>
      <c r="B8" s="14" t="s">
        <v>19</v>
      </c>
      <c r="C8" s="23" t="s">
        <v>95</v>
      </c>
      <c r="D8" s="4">
        <v>4</v>
      </c>
      <c r="E8" s="4">
        <v>5</v>
      </c>
      <c r="F8" s="4">
        <v>3</v>
      </c>
      <c r="G8" s="4">
        <v>6</v>
      </c>
      <c r="H8" s="4">
        <v>5</v>
      </c>
      <c r="I8" s="4">
        <v>4</v>
      </c>
      <c r="J8" s="4">
        <v>5</v>
      </c>
      <c r="K8" s="4">
        <v>3</v>
      </c>
      <c r="L8" s="4">
        <v>3</v>
      </c>
      <c r="M8" s="5">
        <f t="shared" si="0"/>
        <v>38</v>
      </c>
      <c r="N8" s="4">
        <v>4</v>
      </c>
      <c r="O8" s="4">
        <v>3</v>
      </c>
      <c r="P8" s="4">
        <v>4</v>
      </c>
      <c r="Q8" s="4">
        <v>5</v>
      </c>
      <c r="R8" s="4">
        <v>4</v>
      </c>
      <c r="S8" s="4">
        <v>3</v>
      </c>
      <c r="T8" s="4">
        <v>5</v>
      </c>
      <c r="U8" s="4">
        <v>4</v>
      </c>
      <c r="V8" s="4">
        <v>4</v>
      </c>
      <c r="W8" s="6">
        <f t="shared" si="1"/>
        <v>36</v>
      </c>
      <c r="X8" s="10">
        <f t="shared" si="2"/>
        <v>74</v>
      </c>
      <c r="Y8" s="6">
        <f t="shared" si="3"/>
        <v>74</v>
      </c>
      <c r="Z8" s="18">
        <f t="shared" si="4"/>
        <v>2</v>
      </c>
    </row>
    <row r="9" spans="1:26" ht="15" customHeight="1">
      <c r="A9" s="16">
        <v>4</v>
      </c>
      <c r="B9" s="14" t="s">
        <v>17</v>
      </c>
      <c r="C9" s="23" t="s">
        <v>95</v>
      </c>
      <c r="D9" s="4">
        <v>3</v>
      </c>
      <c r="E9" s="4">
        <v>6</v>
      </c>
      <c r="F9" s="4">
        <v>4</v>
      </c>
      <c r="G9" s="4">
        <v>5</v>
      </c>
      <c r="H9" s="4">
        <v>6</v>
      </c>
      <c r="I9" s="4">
        <v>4</v>
      </c>
      <c r="J9" s="4">
        <v>5</v>
      </c>
      <c r="K9" s="4">
        <v>3</v>
      </c>
      <c r="L9" s="4">
        <v>4</v>
      </c>
      <c r="M9" s="5">
        <f t="shared" si="0"/>
        <v>40</v>
      </c>
      <c r="N9" s="4">
        <v>4</v>
      </c>
      <c r="O9" s="4">
        <v>4</v>
      </c>
      <c r="P9" s="4">
        <v>4</v>
      </c>
      <c r="Q9" s="4">
        <v>5</v>
      </c>
      <c r="R9" s="4">
        <v>4</v>
      </c>
      <c r="S9" s="4">
        <v>3</v>
      </c>
      <c r="T9" s="4">
        <v>3</v>
      </c>
      <c r="U9" s="4">
        <v>4</v>
      </c>
      <c r="V9" s="4">
        <v>5</v>
      </c>
      <c r="W9" s="6">
        <f t="shared" si="1"/>
        <v>36</v>
      </c>
      <c r="X9" s="10">
        <f t="shared" si="2"/>
        <v>76</v>
      </c>
      <c r="Y9" s="6">
        <f t="shared" si="3"/>
        <v>76</v>
      </c>
      <c r="Z9" s="18">
        <f t="shared" si="4"/>
        <v>4</v>
      </c>
    </row>
    <row r="10" spans="1:26" ht="15" customHeight="1">
      <c r="A10" s="16">
        <v>5</v>
      </c>
      <c r="B10" s="14" t="s">
        <v>18</v>
      </c>
      <c r="C10" s="23" t="s">
        <v>95</v>
      </c>
      <c r="D10" s="4">
        <v>5</v>
      </c>
      <c r="E10" s="4">
        <v>6</v>
      </c>
      <c r="F10" s="4">
        <v>3</v>
      </c>
      <c r="G10" s="4">
        <v>5</v>
      </c>
      <c r="H10" s="4">
        <v>5</v>
      </c>
      <c r="I10" s="4">
        <v>3</v>
      </c>
      <c r="J10" s="4">
        <v>4</v>
      </c>
      <c r="K10" s="4">
        <v>3</v>
      </c>
      <c r="L10" s="4">
        <v>5</v>
      </c>
      <c r="M10" s="5">
        <f t="shared" si="0"/>
        <v>39</v>
      </c>
      <c r="N10" s="4">
        <v>4</v>
      </c>
      <c r="O10" s="4">
        <v>3</v>
      </c>
      <c r="P10" s="4">
        <v>4</v>
      </c>
      <c r="Q10" s="4">
        <v>6</v>
      </c>
      <c r="R10" s="4">
        <v>5</v>
      </c>
      <c r="S10" s="4">
        <v>2</v>
      </c>
      <c r="T10" s="4">
        <v>4</v>
      </c>
      <c r="U10" s="4">
        <v>5</v>
      </c>
      <c r="V10" s="4">
        <v>5</v>
      </c>
      <c r="W10" s="6">
        <f t="shared" si="1"/>
        <v>38</v>
      </c>
      <c r="X10" s="10">
        <f t="shared" si="2"/>
        <v>77</v>
      </c>
      <c r="Y10" s="6">
        <f t="shared" si="3"/>
        <v>77</v>
      </c>
      <c r="Z10" s="18">
        <f t="shared" si="4"/>
        <v>5</v>
      </c>
    </row>
    <row r="11" spans="1:26" ht="15" customHeight="1">
      <c r="A11" s="28" t="s">
        <v>98</v>
      </c>
      <c r="B11" s="14" t="s">
        <v>26</v>
      </c>
      <c r="C11" s="23" t="s">
        <v>95</v>
      </c>
      <c r="D11" s="4">
        <v>5</v>
      </c>
      <c r="E11" s="4">
        <v>5</v>
      </c>
      <c r="F11" s="4">
        <v>4</v>
      </c>
      <c r="G11" s="4">
        <v>6</v>
      </c>
      <c r="H11" s="4">
        <v>4</v>
      </c>
      <c r="I11" s="4">
        <v>5</v>
      </c>
      <c r="J11" s="4">
        <v>6</v>
      </c>
      <c r="K11" s="4">
        <v>4</v>
      </c>
      <c r="L11" s="4">
        <v>4</v>
      </c>
      <c r="M11" s="5">
        <f t="shared" si="0"/>
        <v>43</v>
      </c>
      <c r="N11" s="4">
        <v>5</v>
      </c>
      <c r="O11" s="4">
        <v>3</v>
      </c>
      <c r="P11" s="4">
        <v>4</v>
      </c>
      <c r="Q11" s="4">
        <v>5</v>
      </c>
      <c r="R11" s="4">
        <v>4</v>
      </c>
      <c r="S11" s="4">
        <v>4</v>
      </c>
      <c r="T11" s="4">
        <v>3</v>
      </c>
      <c r="U11" s="4">
        <v>3</v>
      </c>
      <c r="V11" s="4">
        <v>4</v>
      </c>
      <c r="W11" s="6">
        <f t="shared" si="1"/>
        <v>35</v>
      </c>
      <c r="X11" s="10">
        <f t="shared" si="2"/>
        <v>78</v>
      </c>
      <c r="Y11" s="6">
        <f t="shared" si="3"/>
        <v>78</v>
      </c>
      <c r="Z11" s="18">
        <f t="shared" si="4"/>
        <v>6</v>
      </c>
    </row>
    <row r="12" spans="1:26" ht="15" customHeight="1">
      <c r="A12" s="28" t="s">
        <v>99</v>
      </c>
      <c r="B12" s="14" t="s">
        <v>22</v>
      </c>
      <c r="C12" s="23" t="s">
        <v>95</v>
      </c>
      <c r="D12" s="4">
        <v>4</v>
      </c>
      <c r="E12" s="4">
        <v>6</v>
      </c>
      <c r="F12" s="4">
        <v>3</v>
      </c>
      <c r="G12" s="4">
        <v>5</v>
      </c>
      <c r="H12" s="4">
        <v>4</v>
      </c>
      <c r="I12" s="4">
        <v>4</v>
      </c>
      <c r="J12" s="4">
        <v>5</v>
      </c>
      <c r="K12" s="4">
        <v>4</v>
      </c>
      <c r="L12" s="4">
        <v>4</v>
      </c>
      <c r="M12" s="5">
        <f t="shared" si="0"/>
        <v>39</v>
      </c>
      <c r="N12" s="4">
        <v>5</v>
      </c>
      <c r="O12" s="4">
        <v>3</v>
      </c>
      <c r="P12" s="4">
        <v>4</v>
      </c>
      <c r="Q12" s="4">
        <v>5</v>
      </c>
      <c r="R12" s="4">
        <v>4</v>
      </c>
      <c r="S12" s="4">
        <v>4</v>
      </c>
      <c r="T12" s="4">
        <v>4</v>
      </c>
      <c r="U12" s="4">
        <v>4</v>
      </c>
      <c r="V12" s="4">
        <v>6</v>
      </c>
      <c r="W12" s="6">
        <f t="shared" si="1"/>
        <v>39</v>
      </c>
      <c r="X12" s="10">
        <f t="shared" si="2"/>
        <v>78</v>
      </c>
      <c r="Y12" s="6">
        <f t="shared" si="3"/>
        <v>78</v>
      </c>
      <c r="Z12" s="18">
        <f t="shared" si="4"/>
        <v>6</v>
      </c>
    </row>
    <row r="13" spans="1:26" ht="15" customHeight="1">
      <c r="A13" s="16">
        <v>8</v>
      </c>
      <c r="B13" s="14" t="s">
        <v>29</v>
      </c>
      <c r="C13" s="23" t="s">
        <v>95</v>
      </c>
      <c r="D13" s="4">
        <v>4</v>
      </c>
      <c r="E13" s="4">
        <v>5</v>
      </c>
      <c r="F13" s="4">
        <v>4</v>
      </c>
      <c r="G13" s="4">
        <v>8</v>
      </c>
      <c r="H13" s="4">
        <v>5</v>
      </c>
      <c r="I13" s="4">
        <v>4</v>
      </c>
      <c r="J13" s="4">
        <v>6</v>
      </c>
      <c r="K13" s="4">
        <v>3</v>
      </c>
      <c r="L13" s="4">
        <v>3</v>
      </c>
      <c r="M13" s="5">
        <f t="shared" si="0"/>
        <v>42</v>
      </c>
      <c r="N13" s="4">
        <v>4</v>
      </c>
      <c r="O13" s="4">
        <v>5</v>
      </c>
      <c r="P13" s="4">
        <v>4</v>
      </c>
      <c r="Q13" s="4">
        <v>5</v>
      </c>
      <c r="R13" s="4">
        <v>4</v>
      </c>
      <c r="S13" s="4">
        <v>3</v>
      </c>
      <c r="T13" s="4">
        <v>4</v>
      </c>
      <c r="U13" s="4">
        <v>4</v>
      </c>
      <c r="V13" s="4">
        <v>5</v>
      </c>
      <c r="W13" s="6">
        <f t="shared" si="1"/>
        <v>38</v>
      </c>
      <c r="X13" s="10">
        <f t="shared" si="2"/>
        <v>80</v>
      </c>
      <c r="Y13" s="6">
        <f t="shared" si="3"/>
        <v>80</v>
      </c>
      <c r="Z13" s="18">
        <f t="shared" si="4"/>
        <v>8</v>
      </c>
    </row>
    <row r="14" spans="1:26" ht="15" customHeight="1">
      <c r="A14" s="16">
        <v>9</v>
      </c>
      <c r="B14" s="14" t="s">
        <v>16</v>
      </c>
      <c r="C14" s="23" t="s">
        <v>95</v>
      </c>
      <c r="D14" s="4">
        <v>4</v>
      </c>
      <c r="E14" s="4">
        <v>6</v>
      </c>
      <c r="F14" s="4">
        <v>5</v>
      </c>
      <c r="G14" s="4">
        <v>5</v>
      </c>
      <c r="H14" s="4">
        <v>5</v>
      </c>
      <c r="I14" s="4">
        <v>4</v>
      </c>
      <c r="J14" s="4">
        <v>5</v>
      </c>
      <c r="K14" s="4">
        <v>3</v>
      </c>
      <c r="L14" s="4">
        <v>6</v>
      </c>
      <c r="M14" s="5">
        <f t="shared" si="0"/>
        <v>43</v>
      </c>
      <c r="N14" s="4">
        <v>5</v>
      </c>
      <c r="O14" s="4">
        <v>3</v>
      </c>
      <c r="P14" s="4">
        <v>6</v>
      </c>
      <c r="Q14" s="4">
        <v>6</v>
      </c>
      <c r="R14" s="4">
        <v>4</v>
      </c>
      <c r="S14" s="4">
        <v>2</v>
      </c>
      <c r="T14" s="4">
        <v>5</v>
      </c>
      <c r="U14" s="4">
        <v>4</v>
      </c>
      <c r="V14" s="4">
        <v>5</v>
      </c>
      <c r="W14" s="6">
        <f t="shared" si="1"/>
        <v>40</v>
      </c>
      <c r="X14" s="10">
        <f t="shared" si="2"/>
        <v>83</v>
      </c>
      <c r="Y14" s="6">
        <f t="shared" si="3"/>
        <v>83</v>
      </c>
      <c r="Z14" s="18">
        <f t="shared" si="4"/>
        <v>11</v>
      </c>
    </row>
    <row r="15" spans="1:26" ht="15" customHeight="1">
      <c r="A15" s="16">
        <v>10</v>
      </c>
      <c r="B15" s="14" t="s">
        <v>24</v>
      </c>
      <c r="C15" s="23" t="s">
        <v>95</v>
      </c>
      <c r="D15" s="4">
        <v>4</v>
      </c>
      <c r="E15" s="4">
        <v>6</v>
      </c>
      <c r="F15" s="4">
        <v>4</v>
      </c>
      <c r="G15" s="4">
        <v>5</v>
      </c>
      <c r="H15" s="4">
        <v>4</v>
      </c>
      <c r="I15" s="4">
        <v>5</v>
      </c>
      <c r="J15" s="4">
        <v>6</v>
      </c>
      <c r="K15" s="4">
        <v>4</v>
      </c>
      <c r="L15" s="4">
        <v>5</v>
      </c>
      <c r="M15" s="5">
        <f t="shared" si="0"/>
        <v>43</v>
      </c>
      <c r="N15" s="4">
        <v>4</v>
      </c>
      <c r="O15" s="4">
        <v>4</v>
      </c>
      <c r="P15" s="4">
        <v>5</v>
      </c>
      <c r="Q15" s="4">
        <v>6</v>
      </c>
      <c r="R15" s="4">
        <v>6</v>
      </c>
      <c r="S15" s="4">
        <v>4</v>
      </c>
      <c r="T15" s="4">
        <v>5</v>
      </c>
      <c r="U15" s="4">
        <v>5</v>
      </c>
      <c r="V15" s="4">
        <v>6</v>
      </c>
      <c r="W15" s="6">
        <f t="shared" si="1"/>
        <v>45</v>
      </c>
      <c r="X15" s="10">
        <f t="shared" si="2"/>
        <v>88</v>
      </c>
      <c r="Y15" s="6">
        <f t="shared" si="3"/>
        <v>88</v>
      </c>
      <c r="Z15" s="18">
        <f t="shared" si="4"/>
        <v>16</v>
      </c>
    </row>
    <row r="16" spans="1:26" ht="15" customHeight="1">
      <c r="A16" s="16">
        <v>11</v>
      </c>
      <c r="B16" s="14" t="s">
        <v>27</v>
      </c>
      <c r="C16" s="23" t="s">
        <v>95</v>
      </c>
      <c r="D16" s="4">
        <v>4</v>
      </c>
      <c r="E16" s="4">
        <v>6</v>
      </c>
      <c r="F16" s="4">
        <v>3</v>
      </c>
      <c r="G16" s="4">
        <v>9</v>
      </c>
      <c r="H16" s="4">
        <v>9</v>
      </c>
      <c r="I16" s="4">
        <v>3</v>
      </c>
      <c r="J16" s="4">
        <v>7</v>
      </c>
      <c r="K16" s="4">
        <v>4</v>
      </c>
      <c r="L16" s="4">
        <v>4</v>
      </c>
      <c r="M16" s="5">
        <f t="shared" si="0"/>
        <v>49</v>
      </c>
      <c r="N16" s="4">
        <v>5</v>
      </c>
      <c r="O16" s="4">
        <v>4</v>
      </c>
      <c r="P16" s="4">
        <v>5</v>
      </c>
      <c r="Q16" s="4">
        <v>5</v>
      </c>
      <c r="R16" s="4">
        <v>6</v>
      </c>
      <c r="S16" s="4">
        <v>3</v>
      </c>
      <c r="T16" s="4">
        <v>4</v>
      </c>
      <c r="U16" s="4">
        <v>5</v>
      </c>
      <c r="V16" s="4">
        <v>4</v>
      </c>
      <c r="W16" s="6">
        <f t="shared" si="1"/>
        <v>41</v>
      </c>
      <c r="X16" s="10">
        <f t="shared" si="2"/>
        <v>90</v>
      </c>
      <c r="Y16" s="6">
        <f t="shared" si="3"/>
        <v>90</v>
      </c>
      <c r="Z16" s="18">
        <f t="shared" si="4"/>
        <v>18</v>
      </c>
    </row>
    <row r="17" spans="1:26" ht="15" customHeight="1">
      <c r="A17" s="30" t="s">
        <v>10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2"/>
    </row>
    <row r="18" spans="1:26" ht="15" customHeight="1">
      <c r="A18" s="43" t="s">
        <v>0</v>
      </c>
      <c r="B18" s="8" t="s">
        <v>5</v>
      </c>
      <c r="C18" s="8"/>
      <c r="D18" s="9">
        <v>1</v>
      </c>
      <c r="E18" s="9">
        <v>2</v>
      </c>
      <c r="F18" s="9">
        <v>3</v>
      </c>
      <c r="G18" s="9">
        <v>4</v>
      </c>
      <c r="H18" s="9">
        <v>5</v>
      </c>
      <c r="I18" s="9">
        <v>6</v>
      </c>
      <c r="J18" s="9">
        <v>7</v>
      </c>
      <c r="K18" s="9">
        <v>8</v>
      </c>
      <c r="L18" s="9">
        <v>9</v>
      </c>
      <c r="M18" s="7" t="s">
        <v>1</v>
      </c>
      <c r="N18" s="9">
        <v>10</v>
      </c>
      <c r="O18" s="9">
        <v>11</v>
      </c>
      <c r="P18" s="9">
        <v>12</v>
      </c>
      <c r="Q18" s="9">
        <v>13</v>
      </c>
      <c r="R18" s="9">
        <v>14</v>
      </c>
      <c r="S18" s="9">
        <v>15</v>
      </c>
      <c r="T18" s="9">
        <v>16</v>
      </c>
      <c r="U18" s="9">
        <v>17</v>
      </c>
      <c r="V18" s="9">
        <v>18</v>
      </c>
      <c r="W18" s="7" t="s">
        <v>2</v>
      </c>
      <c r="X18" s="19" t="s">
        <v>8</v>
      </c>
      <c r="Y18" s="7" t="s">
        <v>3</v>
      </c>
      <c r="Z18" s="35" t="s">
        <v>4</v>
      </c>
    </row>
    <row r="19" spans="1:26" ht="15" customHeight="1">
      <c r="A19" s="44"/>
      <c r="B19" s="8" t="s">
        <v>6</v>
      </c>
      <c r="C19" s="21"/>
      <c r="D19" s="10">
        <v>4</v>
      </c>
      <c r="E19" s="10">
        <v>4</v>
      </c>
      <c r="F19" s="10">
        <v>3</v>
      </c>
      <c r="G19" s="10">
        <v>5</v>
      </c>
      <c r="H19" s="10">
        <v>4</v>
      </c>
      <c r="I19" s="10">
        <v>4</v>
      </c>
      <c r="J19" s="10">
        <v>5</v>
      </c>
      <c r="K19" s="10">
        <v>3</v>
      </c>
      <c r="L19" s="10">
        <v>4</v>
      </c>
      <c r="M19" s="6">
        <f aca="true" t="shared" si="5" ref="M19:M25">SUM(D19:L19)</f>
        <v>36</v>
      </c>
      <c r="N19" s="10">
        <v>4</v>
      </c>
      <c r="O19" s="10">
        <v>3</v>
      </c>
      <c r="P19" s="10">
        <v>4</v>
      </c>
      <c r="Q19" s="10">
        <v>5</v>
      </c>
      <c r="R19" s="10">
        <v>4</v>
      </c>
      <c r="S19" s="10">
        <v>3</v>
      </c>
      <c r="T19" s="10">
        <v>4</v>
      </c>
      <c r="U19" s="10">
        <v>4</v>
      </c>
      <c r="V19" s="10">
        <v>5</v>
      </c>
      <c r="W19" s="6">
        <f aca="true" t="shared" si="6" ref="W19:W25">SUM(N19:V19)</f>
        <v>36</v>
      </c>
      <c r="X19" s="6">
        <v>72</v>
      </c>
      <c r="Y19" s="6">
        <v>72</v>
      </c>
      <c r="Z19" s="36"/>
    </row>
    <row r="20" spans="1:26" ht="15" customHeight="1">
      <c r="A20" s="3">
        <v>1</v>
      </c>
      <c r="B20" s="14" t="s">
        <v>41</v>
      </c>
      <c r="C20" s="23" t="s">
        <v>95</v>
      </c>
      <c r="D20" s="4">
        <v>4</v>
      </c>
      <c r="E20" s="4">
        <v>4</v>
      </c>
      <c r="F20" s="4">
        <v>3</v>
      </c>
      <c r="G20" s="4">
        <v>5</v>
      </c>
      <c r="H20" s="4">
        <v>5</v>
      </c>
      <c r="I20" s="4">
        <v>4</v>
      </c>
      <c r="J20" s="4">
        <v>5</v>
      </c>
      <c r="K20" s="4">
        <v>3</v>
      </c>
      <c r="L20" s="4">
        <v>4</v>
      </c>
      <c r="M20" s="5">
        <f t="shared" si="5"/>
        <v>37</v>
      </c>
      <c r="N20" s="4">
        <v>4</v>
      </c>
      <c r="O20" s="4">
        <v>4</v>
      </c>
      <c r="P20" s="4">
        <v>4</v>
      </c>
      <c r="Q20" s="4">
        <v>6</v>
      </c>
      <c r="R20" s="4">
        <v>4</v>
      </c>
      <c r="S20" s="4">
        <v>3</v>
      </c>
      <c r="T20" s="4">
        <v>4</v>
      </c>
      <c r="U20" s="4">
        <v>4</v>
      </c>
      <c r="V20" s="4">
        <v>4</v>
      </c>
      <c r="W20" s="6">
        <f t="shared" si="6"/>
        <v>37</v>
      </c>
      <c r="X20" s="10">
        <f aca="true" t="shared" si="7" ref="X20:X25">M20+W20</f>
        <v>74</v>
      </c>
      <c r="Y20" s="6">
        <f aca="true" t="shared" si="8" ref="Y20:Y25">X20</f>
        <v>74</v>
      </c>
      <c r="Z20" s="18">
        <f aca="true" t="shared" si="9" ref="Z20:Z25">SUM(Y20-72)</f>
        <v>2</v>
      </c>
    </row>
    <row r="21" spans="1:26" ht="15" customHeight="1">
      <c r="A21" s="3">
        <v>2</v>
      </c>
      <c r="B21" s="14" t="s">
        <v>45</v>
      </c>
      <c r="C21" s="23" t="s">
        <v>95</v>
      </c>
      <c r="D21" s="4">
        <v>4</v>
      </c>
      <c r="E21" s="4">
        <v>6</v>
      </c>
      <c r="F21" s="4">
        <v>3</v>
      </c>
      <c r="G21" s="4">
        <v>7</v>
      </c>
      <c r="H21" s="4">
        <v>4</v>
      </c>
      <c r="I21" s="4">
        <v>4</v>
      </c>
      <c r="J21" s="4">
        <v>4</v>
      </c>
      <c r="K21" s="4">
        <v>3</v>
      </c>
      <c r="L21" s="4">
        <v>3</v>
      </c>
      <c r="M21" s="5">
        <f t="shared" si="5"/>
        <v>38</v>
      </c>
      <c r="N21" s="4">
        <v>4</v>
      </c>
      <c r="O21" s="4">
        <v>3</v>
      </c>
      <c r="P21" s="4">
        <v>4</v>
      </c>
      <c r="Q21" s="4">
        <v>6</v>
      </c>
      <c r="R21" s="4">
        <v>4</v>
      </c>
      <c r="S21" s="4">
        <v>3</v>
      </c>
      <c r="T21" s="4">
        <v>4</v>
      </c>
      <c r="U21" s="4">
        <v>4</v>
      </c>
      <c r="V21" s="4">
        <v>5</v>
      </c>
      <c r="W21" s="6">
        <f t="shared" si="6"/>
        <v>37</v>
      </c>
      <c r="X21" s="10">
        <f t="shared" si="7"/>
        <v>75</v>
      </c>
      <c r="Y21" s="6">
        <f t="shared" si="8"/>
        <v>75</v>
      </c>
      <c r="Z21" s="18">
        <f t="shared" si="9"/>
        <v>3</v>
      </c>
    </row>
    <row r="22" spans="1:26" ht="15" customHeight="1">
      <c r="A22" s="3">
        <v>3</v>
      </c>
      <c r="B22" s="14" t="s">
        <v>46</v>
      </c>
      <c r="C22" s="23" t="s">
        <v>95</v>
      </c>
      <c r="D22" s="4">
        <v>5</v>
      </c>
      <c r="E22" s="4">
        <v>3</v>
      </c>
      <c r="F22" s="4">
        <v>4</v>
      </c>
      <c r="G22" s="4">
        <v>5</v>
      </c>
      <c r="H22" s="4">
        <v>4</v>
      </c>
      <c r="I22" s="4">
        <v>4</v>
      </c>
      <c r="J22" s="4">
        <v>5</v>
      </c>
      <c r="K22" s="4">
        <v>4</v>
      </c>
      <c r="L22" s="4">
        <v>5</v>
      </c>
      <c r="M22" s="5">
        <f t="shared" si="5"/>
        <v>39</v>
      </c>
      <c r="N22" s="4">
        <v>5</v>
      </c>
      <c r="O22" s="4">
        <v>4</v>
      </c>
      <c r="P22" s="4">
        <v>7</v>
      </c>
      <c r="Q22" s="4">
        <v>5</v>
      </c>
      <c r="R22" s="4">
        <v>4</v>
      </c>
      <c r="S22" s="4">
        <v>3</v>
      </c>
      <c r="T22" s="4">
        <v>3</v>
      </c>
      <c r="U22" s="4">
        <v>4</v>
      </c>
      <c r="V22" s="4">
        <v>4</v>
      </c>
      <c r="W22" s="6">
        <f t="shared" si="6"/>
        <v>39</v>
      </c>
      <c r="X22" s="10">
        <f t="shared" si="7"/>
        <v>78</v>
      </c>
      <c r="Y22" s="6">
        <f t="shared" si="8"/>
        <v>78</v>
      </c>
      <c r="Z22" s="18">
        <f t="shared" si="9"/>
        <v>6</v>
      </c>
    </row>
    <row r="23" spans="1:26" ht="15" customHeight="1">
      <c r="A23" s="28" t="s">
        <v>100</v>
      </c>
      <c r="B23" s="14" t="s">
        <v>43</v>
      </c>
      <c r="C23" s="23" t="s">
        <v>95</v>
      </c>
      <c r="D23" s="4">
        <v>5</v>
      </c>
      <c r="E23" s="4">
        <v>5</v>
      </c>
      <c r="F23" s="4">
        <v>3</v>
      </c>
      <c r="G23" s="4">
        <v>5</v>
      </c>
      <c r="H23" s="4">
        <v>4</v>
      </c>
      <c r="I23" s="4">
        <v>3</v>
      </c>
      <c r="J23" s="4">
        <v>5</v>
      </c>
      <c r="K23" s="4">
        <v>5</v>
      </c>
      <c r="L23" s="4">
        <v>5</v>
      </c>
      <c r="M23" s="5">
        <f t="shared" si="5"/>
        <v>40</v>
      </c>
      <c r="N23" s="4">
        <v>4</v>
      </c>
      <c r="O23" s="4">
        <v>4</v>
      </c>
      <c r="P23" s="4">
        <v>5</v>
      </c>
      <c r="Q23" s="4">
        <v>5</v>
      </c>
      <c r="R23" s="4">
        <v>5</v>
      </c>
      <c r="S23" s="4">
        <v>4</v>
      </c>
      <c r="T23" s="4">
        <v>3</v>
      </c>
      <c r="U23" s="4">
        <v>5</v>
      </c>
      <c r="V23" s="4">
        <v>4</v>
      </c>
      <c r="W23" s="6">
        <f t="shared" si="6"/>
        <v>39</v>
      </c>
      <c r="X23" s="10">
        <f t="shared" si="7"/>
        <v>79</v>
      </c>
      <c r="Y23" s="6">
        <f t="shared" si="8"/>
        <v>79</v>
      </c>
      <c r="Z23" s="18">
        <f t="shared" si="9"/>
        <v>7</v>
      </c>
    </row>
    <row r="24" spans="1:26" ht="15" customHeight="1">
      <c r="A24" s="28" t="s">
        <v>100</v>
      </c>
      <c r="B24" s="14" t="s">
        <v>40</v>
      </c>
      <c r="C24" s="23" t="s">
        <v>95</v>
      </c>
      <c r="D24" s="4">
        <v>5</v>
      </c>
      <c r="E24" s="4">
        <v>5</v>
      </c>
      <c r="F24" s="4">
        <v>3</v>
      </c>
      <c r="G24" s="4">
        <v>4</v>
      </c>
      <c r="H24" s="4">
        <v>4</v>
      </c>
      <c r="I24" s="4">
        <v>3</v>
      </c>
      <c r="J24" s="4">
        <v>6</v>
      </c>
      <c r="K24" s="4">
        <v>4</v>
      </c>
      <c r="L24" s="4">
        <v>5</v>
      </c>
      <c r="M24" s="5">
        <f t="shared" si="5"/>
        <v>39</v>
      </c>
      <c r="N24" s="4">
        <v>4</v>
      </c>
      <c r="O24" s="4">
        <v>4</v>
      </c>
      <c r="P24" s="4">
        <v>5</v>
      </c>
      <c r="Q24" s="4">
        <v>5</v>
      </c>
      <c r="R24" s="4">
        <v>4</v>
      </c>
      <c r="S24" s="4">
        <v>3</v>
      </c>
      <c r="T24" s="4">
        <v>4</v>
      </c>
      <c r="U24" s="4">
        <v>6</v>
      </c>
      <c r="V24" s="4">
        <v>5</v>
      </c>
      <c r="W24" s="6">
        <f t="shared" si="6"/>
        <v>40</v>
      </c>
      <c r="X24" s="10">
        <f t="shared" si="7"/>
        <v>79</v>
      </c>
      <c r="Y24" s="6">
        <f t="shared" si="8"/>
        <v>79</v>
      </c>
      <c r="Z24" s="18">
        <f t="shared" si="9"/>
        <v>7</v>
      </c>
    </row>
    <row r="25" spans="1:26" ht="15" customHeight="1" thickBot="1">
      <c r="A25" s="3">
        <v>6</v>
      </c>
      <c r="B25" s="14" t="s">
        <v>44</v>
      </c>
      <c r="C25" s="23" t="s">
        <v>95</v>
      </c>
      <c r="D25" s="4">
        <v>4</v>
      </c>
      <c r="E25" s="4">
        <v>3</v>
      </c>
      <c r="F25" s="4">
        <v>4</v>
      </c>
      <c r="G25" s="4">
        <v>4</v>
      </c>
      <c r="H25" s="4">
        <v>4</v>
      </c>
      <c r="I25" s="4">
        <v>4</v>
      </c>
      <c r="J25" s="4">
        <v>5</v>
      </c>
      <c r="K25" s="4">
        <v>3</v>
      </c>
      <c r="L25" s="4">
        <v>4</v>
      </c>
      <c r="M25" s="5">
        <f t="shared" si="5"/>
        <v>35</v>
      </c>
      <c r="N25" s="4">
        <v>8</v>
      </c>
      <c r="O25" s="4">
        <v>4</v>
      </c>
      <c r="P25" s="4">
        <v>4</v>
      </c>
      <c r="Q25" s="4">
        <v>6</v>
      </c>
      <c r="R25" s="4">
        <v>5</v>
      </c>
      <c r="S25" s="4">
        <v>3</v>
      </c>
      <c r="T25" s="4">
        <v>6</v>
      </c>
      <c r="U25" s="4">
        <v>4</v>
      </c>
      <c r="V25" s="4">
        <v>5</v>
      </c>
      <c r="W25" s="6">
        <f t="shared" si="6"/>
        <v>45</v>
      </c>
      <c r="X25" s="10">
        <f t="shared" si="7"/>
        <v>80</v>
      </c>
      <c r="Y25" s="6">
        <f t="shared" si="8"/>
        <v>80</v>
      </c>
      <c r="Z25" s="18">
        <f t="shared" si="9"/>
        <v>8</v>
      </c>
    </row>
    <row r="26" spans="1:26" ht="17.25" customHeight="1">
      <c r="A26" s="37" t="s">
        <v>110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9"/>
    </row>
    <row r="27" spans="1:26" ht="14.25">
      <c r="A27" s="40" t="s">
        <v>91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/>
    </row>
    <row r="28" spans="1:26" ht="15.75" customHeight="1">
      <c r="A28" s="30" t="s">
        <v>11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2"/>
    </row>
    <row r="29" spans="1:26" ht="15.75" customHeight="1">
      <c r="A29" s="43" t="s">
        <v>0</v>
      </c>
      <c r="B29" s="8" t="s">
        <v>5</v>
      </c>
      <c r="C29" s="8"/>
      <c r="D29" s="9">
        <v>1</v>
      </c>
      <c r="E29" s="9">
        <v>2</v>
      </c>
      <c r="F29" s="9">
        <v>3</v>
      </c>
      <c r="G29" s="9">
        <v>4</v>
      </c>
      <c r="H29" s="9">
        <v>5</v>
      </c>
      <c r="I29" s="9">
        <v>6</v>
      </c>
      <c r="J29" s="9">
        <v>7</v>
      </c>
      <c r="K29" s="9">
        <v>8</v>
      </c>
      <c r="L29" s="9">
        <v>9</v>
      </c>
      <c r="M29" s="7" t="s">
        <v>1</v>
      </c>
      <c r="N29" s="9">
        <v>10</v>
      </c>
      <c r="O29" s="9">
        <v>11</v>
      </c>
      <c r="P29" s="9">
        <v>12</v>
      </c>
      <c r="Q29" s="9">
        <v>13</v>
      </c>
      <c r="R29" s="9">
        <v>14</v>
      </c>
      <c r="S29" s="9">
        <v>15</v>
      </c>
      <c r="T29" s="9">
        <v>16</v>
      </c>
      <c r="U29" s="9">
        <v>17</v>
      </c>
      <c r="V29" s="9">
        <v>18</v>
      </c>
      <c r="W29" s="7" t="s">
        <v>2</v>
      </c>
      <c r="X29" s="19" t="s">
        <v>8</v>
      </c>
      <c r="Y29" s="7" t="s">
        <v>3</v>
      </c>
      <c r="Z29" s="35" t="s">
        <v>4</v>
      </c>
    </row>
    <row r="30" spans="1:26" ht="15.75" customHeight="1">
      <c r="A30" s="44"/>
      <c r="B30" s="8" t="s">
        <v>6</v>
      </c>
      <c r="C30" s="21"/>
      <c r="D30" s="10">
        <v>4</v>
      </c>
      <c r="E30" s="10">
        <v>4</v>
      </c>
      <c r="F30" s="10">
        <v>3</v>
      </c>
      <c r="G30" s="10">
        <v>5</v>
      </c>
      <c r="H30" s="10">
        <v>4</v>
      </c>
      <c r="I30" s="10">
        <v>4</v>
      </c>
      <c r="J30" s="10">
        <v>5</v>
      </c>
      <c r="K30" s="10">
        <v>3</v>
      </c>
      <c r="L30" s="10">
        <v>4</v>
      </c>
      <c r="M30" s="6">
        <f aca="true" t="shared" si="10" ref="M30:M38">SUM(D30:L30)</f>
        <v>36</v>
      </c>
      <c r="N30" s="10">
        <v>4</v>
      </c>
      <c r="O30" s="10">
        <v>3</v>
      </c>
      <c r="P30" s="10">
        <v>4</v>
      </c>
      <c r="Q30" s="10">
        <v>5</v>
      </c>
      <c r="R30" s="10">
        <v>4</v>
      </c>
      <c r="S30" s="10">
        <v>3</v>
      </c>
      <c r="T30" s="10">
        <v>4</v>
      </c>
      <c r="U30" s="10">
        <v>4</v>
      </c>
      <c r="V30" s="10">
        <v>5</v>
      </c>
      <c r="W30" s="6">
        <f aca="true" t="shared" si="11" ref="W30:W38">SUM(N30:V30)</f>
        <v>36</v>
      </c>
      <c r="X30" s="6">
        <v>72</v>
      </c>
      <c r="Y30" s="6">
        <v>72</v>
      </c>
      <c r="Z30" s="36"/>
    </row>
    <row r="31" spans="1:26" ht="15.75" customHeight="1">
      <c r="A31" s="3">
        <v>1</v>
      </c>
      <c r="B31" s="17" t="s">
        <v>65</v>
      </c>
      <c r="C31" s="23" t="s">
        <v>95</v>
      </c>
      <c r="D31" s="4">
        <v>4</v>
      </c>
      <c r="E31" s="4">
        <v>3</v>
      </c>
      <c r="F31" s="4">
        <v>3</v>
      </c>
      <c r="G31" s="4">
        <v>5</v>
      </c>
      <c r="H31" s="4">
        <v>4</v>
      </c>
      <c r="I31" s="4">
        <v>2</v>
      </c>
      <c r="J31" s="4">
        <v>5</v>
      </c>
      <c r="K31" s="4">
        <v>3</v>
      </c>
      <c r="L31" s="4">
        <v>4</v>
      </c>
      <c r="M31" s="5">
        <f t="shared" si="10"/>
        <v>33</v>
      </c>
      <c r="N31" s="4">
        <v>5</v>
      </c>
      <c r="O31" s="4">
        <v>4</v>
      </c>
      <c r="P31" s="4">
        <v>4</v>
      </c>
      <c r="Q31" s="4">
        <v>6</v>
      </c>
      <c r="R31" s="4">
        <v>5</v>
      </c>
      <c r="S31" s="4">
        <v>3</v>
      </c>
      <c r="T31" s="4">
        <v>3</v>
      </c>
      <c r="U31" s="4">
        <v>4</v>
      </c>
      <c r="V31" s="4">
        <v>5</v>
      </c>
      <c r="W31" s="6">
        <f t="shared" si="11"/>
        <v>39</v>
      </c>
      <c r="X31" s="10">
        <f aca="true" t="shared" si="12" ref="X31:X38">W31+M31</f>
        <v>72</v>
      </c>
      <c r="Y31" s="6">
        <f aca="true" t="shared" si="13" ref="Y31:Y38">SUM(X31:X31)</f>
        <v>72</v>
      </c>
      <c r="Z31" s="18">
        <f aca="true" t="shared" si="14" ref="Z31:Z38">SUM(Y31-72)</f>
        <v>0</v>
      </c>
    </row>
    <row r="32" spans="1:26" ht="15.75" customHeight="1">
      <c r="A32" s="3">
        <v>2</v>
      </c>
      <c r="B32" s="17" t="s">
        <v>66</v>
      </c>
      <c r="C32" s="23" t="s">
        <v>95</v>
      </c>
      <c r="D32" s="4">
        <v>4</v>
      </c>
      <c r="E32" s="4">
        <v>4</v>
      </c>
      <c r="F32" s="4">
        <v>3</v>
      </c>
      <c r="G32" s="4">
        <v>6</v>
      </c>
      <c r="H32" s="4">
        <v>3</v>
      </c>
      <c r="I32" s="4">
        <v>4</v>
      </c>
      <c r="J32" s="4">
        <v>5</v>
      </c>
      <c r="K32" s="4">
        <v>4</v>
      </c>
      <c r="L32" s="4">
        <v>4</v>
      </c>
      <c r="M32" s="5">
        <f t="shared" si="10"/>
        <v>37</v>
      </c>
      <c r="N32" s="4">
        <v>4</v>
      </c>
      <c r="O32" s="4">
        <v>3</v>
      </c>
      <c r="P32" s="4">
        <v>3</v>
      </c>
      <c r="Q32" s="4">
        <v>6</v>
      </c>
      <c r="R32" s="4">
        <v>4</v>
      </c>
      <c r="S32" s="4">
        <v>3</v>
      </c>
      <c r="T32" s="4">
        <v>4</v>
      </c>
      <c r="U32" s="4">
        <v>4</v>
      </c>
      <c r="V32" s="4">
        <v>5</v>
      </c>
      <c r="W32" s="6">
        <f t="shared" si="11"/>
        <v>36</v>
      </c>
      <c r="X32" s="10">
        <f t="shared" si="12"/>
        <v>73</v>
      </c>
      <c r="Y32" s="6">
        <f t="shared" si="13"/>
        <v>73</v>
      </c>
      <c r="Z32" s="18">
        <f t="shared" si="14"/>
        <v>1</v>
      </c>
    </row>
    <row r="33" spans="1:26" ht="15.75" customHeight="1">
      <c r="A33" s="28" t="s">
        <v>101</v>
      </c>
      <c r="B33" s="17" t="s">
        <v>67</v>
      </c>
      <c r="C33" s="23" t="s">
        <v>95</v>
      </c>
      <c r="D33" s="4">
        <v>7</v>
      </c>
      <c r="E33" s="4">
        <v>4</v>
      </c>
      <c r="F33" s="4">
        <v>3</v>
      </c>
      <c r="G33" s="4">
        <v>5</v>
      </c>
      <c r="H33" s="4">
        <v>3</v>
      </c>
      <c r="I33" s="4">
        <v>4</v>
      </c>
      <c r="J33" s="4">
        <v>4</v>
      </c>
      <c r="K33" s="4">
        <v>3</v>
      </c>
      <c r="L33" s="4">
        <v>4</v>
      </c>
      <c r="M33" s="5">
        <f t="shared" si="10"/>
        <v>37</v>
      </c>
      <c r="N33" s="4">
        <v>4</v>
      </c>
      <c r="O33" s="4">
        <v>3</v>
      </c>
      <c r="P33" s="4">
        <v>4</v>
      </c>
      <c r="Q33" s="4">
        <v>5</v>
      </c>
      <c r="R33" s="4">
        <v>4</v>
      </c>
      <c r="S33" s="4">
        <v>5</v>
      </c>
      <c r="T33" s="4">
        <v>3</v>
      </c>
      <c r="U33" s="4">
        <v>5</v>
      </c>
      <c r="V33" s="4">
        <v>4</v>
      </c>
      <c r="W33" s="6">
        <f t="shared" si="11"/>
        <v>37</v>
      </c>
      <c r="X33" s="10">
        <f t="shared" si="12"/>
        <v>74</v>
      </c>
      <c r="Y33" s="6">
        <f t="shared" si="13"/>
        <v>74</v>
      </c>
      <c r="Z33" s="18">
        <f t="shared" si="14"/>
        <v>2</v>
      </c>
    </row>
    <row r="34" spans="1:29" ht="15.75" customHeight="1">
      <c r="A34" s="28" t="s">
        <v>101</v>
      </c>
      <c r="B34" s="17" t="s">
        <v>74</v>
      </c>
      <c r="C34" s="23" t="s">
        <v>95</v>
      </c>
      <c r="D34" s="4">
        <v>4</v>
      </c>
      <c r="E34" s="4">
        <v>5</v>
      </c>
      <c r="F34" s="4">
        <v>3</v>
      </c>
      <c r="G34" s="4">
        <v>5</v>
      </c>
      <c r="H34" s="4">
        <v>4</v>
      </c>
      <c r="I34" s="4">
        <v>3</v>
      </c>
      <c r="J34" s="4">
        <v>5</v>
      </c>
      <c r="K34" s="4">
        <v>2</v>
      </c>
      <c r="L34" s="4">
        <v>4</v>
      </c>
      <c r="M34" s="5">
        <f t="shared" si="10"/>
        <v>35</v>
      </c>
      <c r="N34" s="4">
        <v>4</v>
      </c>
      <c r="O34" s="4">
        <v>4</v>
      </c>
      <c r="P34" s="4">
        <v>5</v>
      </c>
      <c r="Q34" s="4">
        <v>5</v>
      </c>
      <c r="R34" s="4">
        <v>4</v>
      </c>
      <c r="S34" s="4">
        <v>3</v>
      </c>
      <c r="T34" s="4">
        <v>5</v>
      </c>
      <c r="U34" s="4">
        <v>4</v>
      </c>
      <c r="V34" s="4">
        <v>5</v>
      </c>
      <c r="W34" s="6">
        <f t="shared" si="11"/>
        <v>39</v>
      </c>
      <c r="X34" s="10">
        <f t="shared" si="12"/>
        <v>74</v>
      </c>
      <c r="Y34" s="6">
        <f t="shared" si="13"/>
        <v>74</v>
      </c>
      <c r="Z34" s="18">
        <f t="shared" si="14"/>
        <v>2</v>
      </c>
      <c r="AC34" s="20"/>
    </row>
    <row r="35" spans="1:26" ht="15.75" customHeight="1">
      <c r="A35" s="28" t="s">
        <v>102</v>
      </c>
      <c r="B35" s="17" t="s">
        <v>69</v>
      </c>
      <c r="C35" s="23" t="s">
        <v>95</v>
      </c>
      <c r="D35" s="4">
        <v>4</v>
      </c>
      <c r="E35" s="4">
        <v>6</v>
      </c>
      <c r="F35" s="4">
        <v>4</v>
      </c>
      <c r="G35" s="4">
        <v>5</v>
      </c>
      <c r="H35" s="4">
        <v>3</v>
      </c>
      <c r="I35" s="4">
        <v>4</v>
      </c>
      <c r="J35" s="4">
        <v>5</v>
      </c>
      <c r="K35" s="4">
        <v>3</v>
      </c>
      <c r="L35" s="4">
        <v>4</v>
      </c>
      <c r="M35" s="5">
        <f t="shared" si="10"/>
        <v>38</v>
      </c>
      <c r="N35" s="4">
        <v>4</v>
      </c>
      <c r="O35" s="4">
        <v>3</v>
      </c>
      <c r="P35" s="4">
        <v>4</v>
      </c>
      <c r="Q35" s="4">
        <v>6</v>
      </c>
      <c r="R35" s="4">
        <v>5</v>
      </c>
      <c r="S35" s="4">
        <v>3</v>
      </c>
      <c r="T35" s="4">
        <v>4</v>
      </c>
      <c r="U35" s="4">
        <v>4</v>
      </c>
      <c r="V35" s="4">
        <v>4</v>
      </c>
      <c r="W35" s="6">
        <f t="shared" si="11"/>
        <v>37</v>
      </c>
      <c r="X35" s="10">
        <f t="shared" si="12"/>
        <v>75</v>
      </c>
      <c r="Y35" s="6">
        <f t="shared" si="13"/>
        <v>75</v>
      </c>
      <c r="Z35" s="18">
        <f t="shared" si="14"/>
        <v>3</v>
      </c>
    </row>
    <row r="36" spans="1:26" ht="15.75" customHeight="1">
      <c r="A36" s="28" t="s">
        <v>102</v>
      </c>
      <c r="B36" s="17" t="s">
        <v>70</v>
      </c>
      <c r="C36" s="23" t="s">
        <v>95</v>
      </c>
      <c r="D36" s="4">
        <v>4</v>
      </c>
      <c r="E36" s="4">
        <v>4</v>
      </c>
      <c r="F36" s="4">
        <v>4</v>
      </c>
      <c r="G36" s="4">
        <v>5</v>
      </c>
      <c r="H36" s="4">
        <v>4</v>
      </c>
      <c r="I36" s="4">
        <v>5</v>
      </c>
      <c r="J36" s="4">
        <v>5</v>
      </c>
      <c r="K36" s="4">
        <v>3</v>
      </c>
      <c r="L36" s="4">
        <v>4</v>
      </c>
      <c r="M36" s="5">
        <f t="shared" si="10"/>
        <v>38</v>
      </c>
      <c r="N36" s="4">
        <v>5</v>
      </c>
      <c r="O36" s="4">
        <v>4</v>
      </c>
      <c r="P36" s="4">
        <v>3</v>
      </c>
      <c r="Q36" s="4">
        <v>5</v>
      </c>
      <c r="R36" s="4">
        <v>4</v>
      </c>
      <c r="S36" s="4">
        <v>3</v>
      </c>
      <c r="T36" s="4">
        <v>4</v>
      </c>
      <c r="U36" s="4">
        <v>4</v>
      </c>
      <c r="V36" s="4">
        <v>5</v>
      </c>
      <c r="W36" s="6">
        <f t="shared" si="11"/>
        <v>37</v>
      </c>
      <c r="X36" s="10">
        <f t="shared" si="12"/>
        <v>75</v>
      </c>
      <c r="Y36" s="6">
        <f t="shared" si="13"/>
        <v>75</v>
      </c>
      <c r="Z36" s="18">
        <f t="shared" si="14"/>
        <v>3</v>
      </c>
    </row>
    <row r="37" spans="1:26" ht="15.75" customHeight="1">
      <c r="A37" s="3">
        <v>7</v>
      </c>
      <c r="B37" s="17" t="s">
        <v>68</v>
      </c>
      <c r="C37" s="23" t="s">
        <v>95</v>
      </c>
      <c r="D37" s="4">
        <v>6</v>
      </c>
      <c r="E37" s="4">
        <v>4</v>
      </c>
      <c r="F37" s="4">
        <v>4</v>
      </c>
      <c r="G37" s="4">
        <v>6</v>
      </c>
      <c r="H37" s="4">
        <v>4</v>
      </c>
      <c r="I37" s="4">
        <v>3</v>
      </c>
      <c r="J37" s="4">
        <v>5</v>
      </c>
      <c r="K37" s="4">
        <v>2</v>
      </c>
      <c r="L37" s="4">
        <v>4</v>
      </c>
      <c r="M37" s="5">
        <f t="shared" si="10"/>
        <v>38</v>
      </c>
      <c r="N37" s="4">
        <v>5</v>
      </c>
      <c r="O37" s="4">
        <v>3</v>
      </c>
      <c r="P37" s="4">
        <v>4</v>
      </c>
      <c r="Q37" s="4">
        <v>7</v>
      </c>
      <c r="R37" s="4">
        <v>5</v>
      </c>
      <c r="S37" s="4">
        <v>3</v>
      </c>
      <c r="T37" s="4">
        <v>4</v>
      </c>
      <c r="U37" s="4">
        <v>4</v>
      </c>
      <c r="V37" s="4">
        <v>4</v>
      </c>
      <c r="W37" s="6">
        <f t="shared" si="11"/>
        <v>39</v>
      </c>
      <c r="X37" s="10">
        <f t="shared" si="12"/>
        <v>77</v>
      </c>
      <c r="Y37" s="6">
        <f t="shared" si="13"/>
        <v>77</v>
      </c>
      <c r="Z37" s="18">
        <f t="shared" si="14"/>
        <v>5</v>
      </c>
    </row>
    <row r="38" spans="1:26" ht="15.75" customHeight="1">
      <c r="A38" s="3">
        <v>8</v>
      </c>
      <c r="B38" s="17" t="s">
        <v>73</v>
      </c>
      <c r="C38" s="23" t="s">
        <v>95</v>
      </c>
      <c r="D38" s="4">
        <v>4</v>
      </c>
      <c r="E38" s="4">
        <v>4</v>
      </c>
      <c r="F38" s="4">
        <v>4</v>
      </c>
      <c r="G38" s="4">
        <v>5</v>
      </c>
      <c r="H38" s="4">
        <v>4</v>
      </c>
      <c r="I38" s="4">
        <v>3</v>
      </c>
      <c r="J38" s="4">
        <v>5</v>
      </c>
      <c r="K38" s="4">
        <v>4</v>
      </c>
      <c r="L38" s="4">
        <v>5</v>
      </c>
      <c r="M38" s="5">
        <f t="shared" si="10"/>
        <v>38</v>
      </c>
      <c r="N38" s="4">
        <v>5</v>
      </c>
      <c r="O38" s="4">
        <v>3</v>
      </c>
      <c r="P38" s="4">
        <v>5</v>
      </c>
      <c r="Q38" s="4">
        <v>7</v>
      </c>
      <c r="R38" s="4">
        <v>4</v>
      </c>
      <c r="S38" s="4">
        <v>3</v>
      </c>
      <c r="T38" s="4">
        <v>6</v>
      </c>
      <c r="U38" s="4">
        <v>3</v>
      </c>
      <c r="V38" s="4">
        <v>4</v>
      </c>
      <c r="W38" s="6">
        <f t="shared" si="11"/>
        <v>40</v>
      </c>
      <c r="X38" s="10">
        <f t="shared" si="12"/>
        <v>78</v>
      </c>
      <c r="Y38" s="6">
        <f t="shared" si="13"/>
        <v>78</v>
      </c>
      <c r="Z38" s="18">
        <f t="shared" si="14"/>
        <v>6</v>
      </c>
    </row>
    <row r="39" spans="1:26" ht="15.75" customHeight="1">
      <c r="A39" s="30" t="s">
        <v>12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2"/>
    </row>
    <row r="40" spans="1:26" ht="15.75" customHeight="1">
      <c r="A40" s="33" t="s">
        <v>7</v>
      </c>
      <c r="B40" s="8" t="s">
        <v>5</v>
      </c>
      <c r="C40" s="8"/>
      <c r="D40" s="9">
        <v>1</v>
      </c>
      <c r="E40" s="9">
        <v>2</v>
      </c>
      <c r="F40" s="9">
        <v>3</v>
      </c>
      <c r="G40" s="9">
        <v>4</v>
      </c>
      <c r="H40" s="9">
        <v>5</v>
      </c>
      <c r="I40" s="9">
        <v>6</v>
      </c>
      <c r="J40" s="9">
        <v>7</v>
      </c>
      <c r="K40" s="9">
        <v>8</v>
      </c>
      <c r="L40" s="9">
        <v>9</v>
      </c>
      <c r="M40" s="7" t="s">
        <v>1</v>
      </c>
      <c r="N40" s="9">
        <v>10</v>
      </c>
      <c r="O40" s="9">
        <v>11</v>
      </c>
      <c r="P40" s="9">
        <v>12</v>
      </c>
      <c r="Q40" s="9">
        <v>13</v>
      </c>
      <c r="R40" s="9">
        <v>14</v>
      </c>
      <c r="S40" s="9">
        <v>15</v>
      </c>
      <c r="T40" s="9">
        <v>16</v>
      </c>
      <c r="U40" s="9">
        <v>17</v>
      </c>
      <c r="V40" s="9">
        <v>18</v>
      </c>
      <c r="W40" s="7" t="s">
        <v>2</v>
      </c>
      <c r="X40" s="19" t="s">
        <v>8</v>
      </c>
      <c r="Y40" s="7" t="s">
        <v>3</v>
      </c>
      <c r="Z40" s="35" t="s">
        <v>4</v>
      </c>
    </row>
    <row r="41" spans="1:26" ht="15.75" customHeight="1">
      <c r="A41" s="34"/>
      <c r="B41" s="8" t="s">
        <v>6</v>
      </c>
      <c r="C41" s="21"/>
      <c r="D41" s="10">
        <v>4</v>
      </c>
      <c r="E41" s="10">
        <v>4</v>
      </c>
      <c r="F41" s="10">
        <v>3</v>
      </c>
      <c r="G41" s="10">
        <v>5</v>
      </c>
      <c r="H41" s="10">
        <v>4</v>
      </c>
      <c r="I41" s="10">
        <v>4</v>
      </c>
      <c r="J41" s="10">
        <v>5</v>
      </c>
      <c r="K41" s="10">
        <v>3</v>
      </c>
      <c r="L41" s="10">
        <v>4</v>
      </c>
      <c r="M41" s="6">
        <f aca="true" t="shared" si="15" ref="M41:M48">SUM(D41:L41)</f>
        <v>36</v>
      </c>
      <c r="N41" s="10">
        <v>4</v>
      </c>
      <c r="O41" s="10">
        <v>3</v>
      </c>
      <c r="P41" s="10">
        <v>4</v>
      </c>
      <c r="Q41" s="10">
        <v>5</v>
      </c>
      <c r="R41" s="10">
        <v>4</v>
      </c>
      <c r="S41" s="10">
        <v>3</v>
      </c>
      <c r="T41" s="10">
        <v>4</v>
      </c>
      <c r="U41" s="10">
        <v>4</v>
      </c>
      <c r="V41" s="10">
        <v>5</v>
      </c>
      <c r="W41" s="6">
        <f aca="true" t="shared" si="16" ref="W41:W48">SUM(N41:V41)</f>
        <v>36</v>
      </c>
      <c r="X41" s="6">
        <v>72</v>
      </c>
      <c r="Y41" s="6">
        <v>72</v>
      </c>
      <c r="Z41" s="36"/>
    </row>
    <row r="42" spans="1:26" ht="15.75" customHeight="1">
      <c r="A42" s="16">
        <v>1</v>
      </c>
      <c r="B42" s="15" t="s">
        <v>78</v>
      </c>
      <c r="C42" s="23" t="s">
        <v>95</v>
      </c>
      <c r="D42" s="4">
        <v>4</v>
      </c>
      <c r="E42" s="4">
        <v>4</v>
      </c>
      <c r="F42" s="4">
        <v>4</v>
      </c>
      <c r="G42" s="4">
        <v>5</v>
      </c>
      <c r="H42" s="4">
        <v>4</v>
      </c>
      <c r="I42" s="4">
        <v>3</v>
      </c>
      <c r="J42" s="4">
        <v>5</v>
      </c>
      <c r="K42" s="4">
        <v>3</v>
      </c>
      <c r="L42" s="4">
        <v>4</v>
      </c>
      <c r="M42" s="5">
        <f t="shared" si="15"/>
        <v>36</v>
      </c>
      <c r="N42" s="4">
        <v>4</v>
      </c>
      <c r="O42" s="4">
        <v>4</v>
      </c>
      <c r="P42" s="4">
        <v>3</v>
      </c>
      <c r="Q42" s="4">
        <v>5</v>
      </c>
      <c r="R42" s="4">
        <v>4</v>
      </c>
      <c r="S42" s="4">
        <v>3</v>
      </c>
      <c r="T42" s="4">
        <v>4</v>
      </c>
      <c r="U42" s="4">
        <v>4</v>
      </c>
      <c r="V42" s="4">
        <v>6</v>
      </c>
      <c r="W42" s="6">
        <f t="shared" si="16"/>
        <v>37</v>
      </c>
      <c r="X42" s="10">
        <f aca="true" t="shared" si="17" ref="X42:X48">W42+M42</f>
        <v>73</v>
      </c>
      <c r="Y42" s="6">
        <f aca="true" t="shared" si="18" ref="Y42:Y48">X42</f>
        <v>73</v>
      </c>
      <c r="Z42" s="18">
        <f aca="true" t="shared" si="19" ref="Z42:Z48">SUM(Y42-72)</f>
        <v>1</v>
      </c>
    </row>
    <row r="43" spans="1:26" ht="15.75" customHeight="1">
      <c r="A43" s="16">
        <v>2</v>
      </c>
      <c r="B43" s="15" t="s">
        <v>75</v>
      </c>
      <c r="C43" s="23" t="s">
        <v>95</v>
      </c>
      <c r="D43" s="4">
        <v>4</v>
      </c>
      <c r="E43" s="4">
        <v>6</v>
      </c>
      <c r="F43" s="4">
        <v>3</v>
      </c>
      <c r="G43" s="4">
        <v>5</v>
      </c>
      <c r="H43" s="4">
        <v>4</v>
      </c>
      <c r="I43" s="4">
        <v>3</v>
      </c>
      <c r="J43" s="4">
        <v>5</v>
      </c>
      <c r="K43" s="4">
        <v>2</v>
      </c>
      <c r="L43" s="4">
        <v>4</v>
      </c>
      <c r="M43" s="5">
        <f t="shared" si="15"/>
        <v>36</v>
      </c>
      <c r="N43" s="4">
        <v>4</v>
      </c>
      <c r="O43" s="4">
        <v>3</v>
      </c>
      <c r="P43" s="4">
        <v>5</v>
      </c>
      <c r="Q43" s="4">
        <v>6</v>
      </c>
      <c r="R43" s="4">
        <v>4</v>
      </c>
      <c r="S43" s="4">
        <v>3</v>
      </c>
      <c r="T43" s="4">
        <v>4</v>
      </c>
      <c r="U43" s="4">
        <v>4</v>
      </c>
      <c r="V43" s="4">
        <v>5</v>
      </c>
      <c r="W43" s="6">
        <f t="shared" si="16"/>
        <v>38</v>
      </c>
      <c r="X43" s="10">
        <f t="shared" si="17"/>
        <v>74</v>
      </c>
      <c r="Y43" s="6">
        <f t="shared" si="18"/>
        <v>74</v>
      </c>
      <c r="Z43" s="18">
        <f t="shared" si="19"/>
        <v>2</v>
      </c>
    </row>
    <row r="44" spans="1:26" ht="15.75" customHeight="1">
      <c r="A44" s="16">
        <v>3</v>
      </c>
      <c r="B44" s="15" t="s">
        <v>82</v>
      </c>
      <c r="C44" s="23" t="s">
        <v>95</v>
      </c>
      <c r="D44" s="4">
        <v>3</v>
      </c>
      <c r="E44" s="4">
        <v>5</v>
      </c>
      <c r="F44" s="4">
        <v>4</v>
      </c>
      <c r="G44" s="4">
        <v>5</v>
      </c>
      <c r="H44" s="4">
        <v>4</v>
      </c>
      <c r="I44" s="4">
        <v>4</v>
      </c>
      <c r="J44" s="4">
        <v>6</v>
      </c>
      <c r="K44" s="4">
        <v>3</v>
      </c>
      <c r="L44" s="4">
        <v>5</v>
      </c>
      <c r="M44" s="5">
        <f t="shared" si="15"/>
        <v>39</v>
      </c>
      <c r="N44" s="4">
        <v>5</v>
      </c>
      <c r="O44" s="4">
        <v>4</v>
      </c>
      <c r="P44" s="4">
        <v>4</v>
      </c>
      <c r="Q44" s="4">
        <v>4</v>
      </c>
      <c r="R44" s="4">
        <v>4</v>
      </c>
      <c r="S44" s="4">
        <v>3</v>
      </c>
      <c r="T44" s="4">
        <v>4</v>
      </c>
      <c r="U44" s="4">
        <v>4</v>
      </c>
      <c r="V44" s="4">
        <v>5</v>
      </c>
      <c r="W44" s="6">
        <f t="shared" si="16"/>
        <v>37</v>
      </c>
      <c r="X44" s="10">
        <f t="shared" si="17"/>
        <v>76</v>
      </c>
      <c r="Y44" s="6">
        <f t="shared" si="18"/>
        <v>76</v>
      </c>
      <c r="Z44" s="18">
        <f t="shared" si="19"/>
        <v>4</v>
      </c>
    </row>
    <row r="45" spans="1:26" ht="15.75" customHeight="1">
      <c r="A45" s="16">
        <v>4</v>
      </c>
      <c r="B45" s="15" t="s">
        <v>79</v>
      </c>
      <c r="C45" s="23" t="s">
        <v>95</v>
      </c>
      <c r="D45" s="4">
        <v>5</v>
      </c>
      <c r="E45" s="4">
        <v>5</v>
      </c>
      <c r="F45" s="4">
        <v>3</v>
      </c>
      <c r="G45" s="4">
        <v>5</v>
      </c>
      <c r="H45" s="4">
        <v>3</v>
      </c>
      <c r="I45" s="4">
        <v>4</v>
      </c>
      <c r="J45" s="4">
        <v>5</v>
      </c>
      <c r="K45" s="4">
        <v>3</v>
      </c>
      <c r="L45" s="4">
        <v>5</v>
      </c>
      <c r="M45" s="5">
        <f t="shared" si="15"/>
        <v>38</v>
      </c>
      <c r="N45" s="4">
        <v>4</v>
      </c>
      <c r="O45" s="4">
        <v>4</v>
      </c>
      <c r="P45" s="4">
        <v>4</v>
      </c>
      <c r="Q45" s="4">
        <v>5</v>
      </c>
      <c r="R45" s="4">
        <v>4</v>
      </c>
      <c r="S45" s="4">
        <v>4</v>
      </c>
      <c r="T45" s="4">
        <v>5</v>
      </c>
      <c r="U45" s="4">
        <v>4</v>
      </c>
      <c r="V45" s="4">
        <v>5</v>
      </c>
      <c r="W45" s="6">
        <f t="shared" si="16"/>
        <v>39</v>
      </c>
      <c r="X45" s="10">
        <f t="shared" si="17"/>
        <v>77</v>
      </c>
      <c r="Y45" s="6">
        <f t="shared" si="18"/>
        <v>77</v>
      </c>
      <c r="Z45" s="18">
        <f t="shared" si="19"/>
        <v>5</v>
      </c>
    </row>
    <row r="46" spans="1:26" ht="15.75" customHeight="1">
      <c r="A46" s="16">
        <v>5</v>
      </c>
      <c r="B46" s="15" t="s">
        <v>77</v>
      </c>
      <c r="C46" s="23" t="s">
        <v>95</v>
      </c>
      <c r="D46" s="4">
        <v>4</v>
      </c>
      <c r="E46" s="4">
        <v>6</v>
      </c>
      <c r="F46" s="4">
        <v>3</v>
      </c>
      <c r="G46" s="4">
        <v>4</v>
      </c>
      <c r="H46" s="4">
        <v>4</v>
      </c>
      <c r="I46" s="4">
        <v>4</v>
      </c>
      <c r="J46" s="4">
        <v>7</v>
      </c>
      <c r="K46" s="4">
        <v>4</v>
      </c>
      <c r="L46" s="4">
        <v>4</v>
      </c>
      <c r="M46" s="5">
        <f t="shared" si="15"/>
        <v>40</v>
      </c>
      <c r="N46" s="4">
        <v>4</v>
      </c>
      <c r="O46" s="4">
        <v>3</v>
      </c>
      <c r="P46" s="4">
        <v>5</v>
      </c>
      <c r="Q46" s="4">
        <v>6</v>
      </c>
      <c r="R46" s="4">
        <v>4</v>
      </c>
      <c r="S46" s="4">
        <v>3</v>
      </c>
      <c r="T46" s="4">
        <v>5</v>
      </c>
      <c r="U46" s="4">
        <v>4</v>
      </c>
      <c r="V46" s="4">
        <v>5</v>
      </c>
      <c r="W46" s="6">
        <f t="shared" si="16"/>
        <v>39</v>
      </c>
      <c r="X46" s="10">
        <f t="shared" si="17"/>
        <v>79</v>
      </c>
      <c r="Y46" s="6">
        <f t="shared" si="18"/>
        <v>79</v>
      </c>
      <c r="Z46" s="18">
        <f t="shared" si="19"/>
        <v>7</v>
      </c>
    </row>
    <row r="47" spans="1:26" ht="15.75" customHeight="1">
      <c r="A47" s="16">
        <v>6</v>
      </c>
      <c r="B47" s="15" t="s">
        <v>81</v>
      </c>
      <c r="C47" s="23" t="s">
        <v>95</v>
      </c>
      <c r="D47" s="4">
        <v>3</v>
      </c>
      <c r="E47" s="4">
        <v>6</v>
      </c>
      <c r="F47" s="4">
        <v>4</v>
      </c>
      <c r="G47" s="4">
        <v>6</v>
      </c>
      <c r="H47" s="4">
        <v>4</v>
      </c>
      <c r="I47" s="4">
        <v>7</v>
      </c>
      <c r="J47" s="4">
        <v>5</v>
      </c>
      <c r="K47" s="4">
        <v>3</v>
      </c>
      <c r="L47" s="4">
        <v>5</v>
      </c>
      <c r="M47" s="5">
        <f t="shared" si="15"/>
        <v>43</v>
      </c>
      <c r="N47" s="4">
        <v>4</v>
      </c>
      <c r="O47" s="4">
        <v>5</v>
      </c>
      <c r="P47" s="4">
        <v>5</v>
      </c>
      <c r="Q47" s="4">
        <v>5</v>
      </c>
      <c r="R47" s="4">
        <v>6</v>
      </c>
      <c r="S47" s="4">
        <v>5</v>
      </c>
      <c r="T47" s="4">
        <v>5</v>
      </c>
      <c r="U47" s="4">
        <v>4</v>
      </c>
      <c r="V47" s="4">
        <v>6</v>
      </c>
      <c r="W47" s="6">
        <f t="shared" si="16"/>
        <v>45</v>
      </c>
      <c r="X47" s="10">
        <f t="shared" si="17"/>
        <v>88</v>
      </c>
      <c r="Y47" s="6">
        <f t="shared" si="18"/>
        <v>88</v>
      </c>
      <c r="Z47" s="18">
        <f t="shared" si="19"/>
        <v>16</v>
      </c>
    </row>
    <row r="48" spans="1:26" ht="15.75" customHeight="1" thickBot="1">
      <c r="A48" s="16">
        <v>7</v>
      </c>
      <c r="B48" s="15" t="s">
        <v>76</v>
      </c>
      <c r="C48" s="23" t="s">
        <v>95</v>
      </c>
      <c r="D48" s="4">
        <v>8</v>
      </c>
      <c r="E48" s="4">
        <v>7</v>
      </c>
      <c r="F48" s="4">
        <v>4</v>
      </c>
      <c r="G48" s="4">
        <v>5</v>
      </c>
      <c r="H48" s="4">
        <v>6</v>
      </c>
      <c r="I48" s="4">
        <v>3</v>
      </c>
      <c r="J48" s="4">
        <v>5</v>
      </c>
      <c r="K48" s="4">
        <v>3</v>
      </c>
      <c r="L48" s="4">
        <v>4</v>
      </c>
      <c r="M48" s="5">
        <f t="shared" si="15"/>
        <v>45</v>
      </c>
      <c r="N48" s="4">
        <v>4</v>
      </c>
      <c r="O48" s="4">
        <v>4</v>
      </c>
      <c r="P48" s="4">
        <v>5</v>
      </c>
      <c r="Q48" s="4">
        <v>7</v>
      </c>
      <c r="R48" s="4">
        <v>4</v>
      </c>
      <c r="S48" s="4">
        <v>2</v>
      </c>
      <c r="T48" s="4">
        <v>5</v>
      </c>
      <c r="U48" s="4">
        <v>6</v>
      </c>
      <c r="V48" s="4">
        <v>7</v>
      </c>
      <c r="W48" s="6">
        <f t="shared" si="16"/>
        <v>44</v>
      </c>
      <c r="X48" s="10">
        <f t="shared" si="17"/>
        <v>89</v>
      </c>
      <c r="Y48" s="6">
        <f t="shared" si="18"/>
        <v>89</v>
      </c>
      <c r="Z48" s="18">
        <f t="shared" si="19"/>
        <v>17</v>
      </c>
    </row>
    <row r="49" spans="1:26" ht="17.25" customHeight="1">
      <c r="A49" s="37" t="s">
        <v>111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</row>
    <row r="50" spans="1:26" ht="14.25">
      <c r="A50" s="40" t="s">
        <v>93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2"/>
    </row>
    <row r="51" spans="1:26" ht="15" customHeight="1">
      <c r="A51" s="45" t="s">
        <v>13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7"/>
    </row>
    <row r="52" spans="1:26" ht="15" customHeight="1">
      <c r="A52" s="43" t="s">
        <v>0</v>
      </c>
      <c r="B52" s="8" t="s">
        <v>5</v>
      </c>
      <c r="C52" s="8"/>
      <c r="D52" s="9">
        <v>1</v>
      </c>
      <c r="E52" s="9">
        <v>2</v>
      </c>
      <c r="F52" s="9">
        <v>3</v>
      </c>
      <c r="G52" s="9">
        <v>4</v>
      </c>
      <c r="H52" s="9">
        <v>5</v>
      </c>
      <c r="I52" s="9">
        <v>6</v>
      </c>
      <c r="J52" s="9">
        <v>7</v>
      </c>
      <c r="K52" s="9">
        <v>8</v>
      </c>
      <c r="L52" s="9">
        <v>9</v>
      </c>
      <c r="M52" s="7" t="s">
        <v>1</v>
      </c>
      <c r="N52" s="9">
        <v>10</v>
      </c>
      <c r="O52" s="9">
        <v>11</v>
      </c>
      <c r="P52" s="9">
        <v>12</v>
      </c>
      <c r="Q52" s="9">
        <v>13</v>
      </c>
      <c r="R52" s="9">
        <v>14</v>
      </c>
      <c r="S52" s="9">
        <v>15</v>
      </c>
      <c r="T52" s="9">
        <v>16</v>
      </c>
      <c r="U52" s="9">
        <v>17</v>
      </c>
      <c r="V52" s="9">
        <v>18</v>
      </c>
      <c r="W52" s="7" t="s">
        <v>2</v>
      </c>
      <c r="X52" s="19" t="s">
        <v>8</v>
      </c>
      <c r="Y52" s="7" t="s">
        <v>3</v>
      </c>
      <c r="Z52" s="35" t="s">
        <v>4</v>
      </c>
    </row>
    <row r="53" spans="1:26" ht="15" customHeight="1">
      <c r="A53" s="44"/>
      <c r="B53" s="8" t="s">
        <v>6</v>
      </c>
      <c r="C53" s="21"/>
      <c r="D53" s="10">
        <v>4</v>
      </c>
      <c r="E53" s="10">
        <v>4</v>
      </c>
      <c r="F53" s="10">
        <v>3</v>
      </c>
      <c r="G53" s="10">
        <v>5</v>
      </c>
      <c r="H53" s="10">
        <v>4</v>
      </c>
      <c r="I53" s="10">
        <v>4</v>
      </c>
      <c r="J53" s="10">
        <v>5</v>
      </c>
      <c r="K53" s="10">
        <v>3</v>
      </c>
      <c r="L53" s="10">
        <v>4</v>
      </c>
      <c r="M53" s="6">
        <f>SUM(D53:L53)</f>
        <v>36</v>
      </c>
      <c r="N53" s="10">
        <v>4</v>
      </c>
      <c r="O53" s="10">
        <v>3</v>
      </c>
      <c r="P53" s="10">
        <v>4</v>
      </c>
      <c r="Q53" s="10">
        <v>5</v>
      </c>
      <c r="R53" s="10">
        <v>4</v>
      </c>
      <c r="S53" s="10">
        <v>3</v>
      </c>
      <c r="T53" s="10">
        <v>4</v>
      </c>
      <c r="U53" s="10">
        <v>4</v>
      </c>
      <c r="V53" s="10">
        <v>5</v>
      </c>
      <c r="W53" s="6">
        <f>SUM(N53:V53)</f>
        <v>36</v>
      </c>
      <c r="X53" s="6">
        <v>72</v>
      </c>
      <c r="Y53" s="6">
        <v>72</v>
      </c>
      <c r="Z53" s="36"/>
    </row>
    <row r="54" spans="1:26" ht="15" customHeight="1">
      <c r="A54" s="16">
        <v>1</v>
      </c>
      <c r="B54" s="15" t="s">
        <v>30</v>
      </c>
      <c r="C54" s="24" t="s">
        <v>96</v>
      </c>
      <c r="D54" s="4">
        <v>5</v>
      </c>
      <c r="E54" s="4">
        <v>4</v>
      </c>
      <c r="F54" s="4">
        <v>3</v>
      </c>
      <c r="G54" s="4">
        <v>4</v>
      </c>
      <c r="H54" s="4">
        <v>4</v>
      </c>
      <c r="I54" s="4">
        <v>3</v>
      </c>
      <c r="J54" s="4">
        <v>5</v>
      </c>
      <c r="K54" s="4">
        <v>3</v>
      </c>
      <c r="L54" s="4">
        <v>4</v>
      </c>
      <c r="M54" s="5">
        <f>SUM(D54:L54)</f>
        <v>35</v>
      </c>
      <c r="N54" s="4">
        <v>4</v>
      </c>
      <c r="O54" s="4">
        <v>3</v>
      </c>
      <c r="P54" s="4">
        <v>4</v>
      </c>
      <c r="Q54" s="4">
        <v>4</v>
      </c>
      <c r="R54" s="4">
        <v>5</v>
      </c>
      <c r="S54" s="4">
        <v>3</v>
      </c>
      <c r="T54" s="4">
        <v>4</v>
      </c>
      <c r="U54" s="4">
        <v>4</v>
      </c>
      <c r="V54" s="4">
        <v>5</v>
      </c>
      <c r="W54" s="6">
        <f>SUM(N54:V54)</f>
        <v>36</v>
      </c>
      <c r="X54" s="27">
        <f>M54+W54</f>
        <v>71</v>
      </c>
      <c r="Y54" s="26">
        <f>X54</f>
        <v>71</v>
      </c>
      <c r="Z54" s="18">
        <f>SUM(Y54-72)</f>
        <v>-1</v>
      </c>
    </row>
    <row r="55" spans="1:26" ht="15" customHeight="1">
      <c r="A55" s="16">
        <v>2</v>
      </c>
      <c r="B55" s="15" t="s">
        <v>20</v>
      </c>
      <c r="C55" s="24" t="s">
        <v>96</v>
      </c>
      <c r="D55" s="4">
        <v>4</v>
      </c>
      <c r="E55" s="4">
        <v>3</v>
      </c>
      <c r="F55" s="4">
        <v>3</v>
      </c>
      <c r="G55" s="4">
        <v>5</v>
      </c>
      <c r="H55" s="4">
        <v>4</v>
      </c>
      <c r="I55" s="4">
        <v>4</v>
      </c>
      <c r="J55" s="4">
        <v>5</v>
      </c>
      <c r="K55" s="4">
        <v>3</v>
      </c>
      <c r="L55" s="4">
        <v>5</v>
      </c>
      <c r="M55" s="5">
        <f>SUM(D55:L55)</f>
        <v>36</v>
      </c>
      <c r="N55" s="4">
        <v>5</v>
      </c>
      <c r="O55" s="4">
        <v>4</v>
      </c>
      <c r="P55" s="4">
        <v>4</v>
      </c>
      <c r="Q55" s="4">
        <v>5</v>
      </c>
      <c r="R55" s="4">
        <v>5</v>
      </c>
      <c r="S55" s="4">
        <v>3</v>
      </c>
      <c r="T55" s="4">
        <v>5</v>
      </c>
      <c r="U55" s="4">
        <v>4</v>
      </c>
      <c r="V55" s="4">
        <v>5</v>
      </c>
      <c r="W55" s="6">
        <f>SUM(N55:V55)</f>
        <v>40</v>
      </c>
      <c r="X55" s="10">
        <f>M55+W55</f>
        <v>76</v>
      </c>
      <c r="Y55" s="6">
        <f>X55</f>
        <v>76</v>
      </c>
      <c r="Z55" s="18">
        <f>SUM(Y55-72)</f>
        <v>4</v>
      </c>
    </row>
    <row r="56" spans="1:26" ht="15" customHeight="1">
      <c r="A56" s="16">
        <v>3</v>
      </c>
      <c r="B56" s="15" t="s">
        <v>28</v>
      </c>
      <c r="C56" s="24" t="s">
        <v>96</v>
      </c>
      <c r="D56" s="4">
        <v>4</v>
      </c>
      <c r="E56" s="4">
        <v>5</v>
      </c>
      <c r="F56" s="4">
        <v>3</v>
      </c>
      <c r="G56" s="4">
        <v>7</v>
      </c>
      <c r="H56" s="4">
        <v>5</v>
      </c>
      <c r="I56" s="4">
        <v>2</v>
      </c>
      <c r="J56" s="4">
        <v>5</v>
      </c>
      <c r="K56" s="4">
        <v>5</v>
      </c>
      <c r="L56" s="4">
        <v>5</v>
      </c>
      <c r="M56" s="5">
        <f>SUM(D56:L56)</f>
        <v>41</v>
      </c>
      <c r="N56" s="4">
        <v>5</v>
      </c>
      <c r="O56" s="4">
        <v>3</v>
      </c>
      <c r="P56" s="4">
        <v>4</v>
      </c>
      <c r="Q56" s="4">
        <v>5</v>
      </c>
      <c r="R56" s="4">
        <v>4</v>
      </c>
      <c r="S56" s="4">
        <v>3</v>
      </c>
      <c r="T56" s="4">
        <v>4</v>
      </c>
      <c r="U56" s="4">
        <v>5</v>
      </c>
      <c r="V56" s="4">
        <v>5</v>
      </c>
      <c r="W56" s="6">
        <f>SUM(N56:V56)</f>
        <v>38</v>
      </c>
      <c r="X56" s="10">
        <f>M56+W56</f>
        <v>79</v>
      </c>
      <c r="Y56" s="6">
        <f>X56</f>
        <v>79</v>
      </c>
      <c r="Z56" s="18">
        <f>SUM(Y56-72)</f>
        <v>7</v>
      </c>
    </row>
    <row r="57" spans="1:26" ht="15" customHeight="1">
      <c r="A57" s="16">
        <v>4</v>
      </c>
      <c r="B57" s="15" t="s">
        <v>23</v>
      </c>
      <c r="C57" s="24" t="s">
        <v>96</v>
      </c>
      <c r="D57" s="4">
        <v>3</v>
      </c>
      <c r="E57" s="4">
        <v>5</v>
      </c>
      <c r="F57" s="4">
        <v>4</v>
      </c>
      <c r="G57" s="4">
        <v>5</v>
      </c>
      <c r="H57" s="4">
        <v>5</v>
      </c>
      <c r="I57" s="4">
        <v>5</v>
      </c>
      <c r="J57" s="4">
        <v>5</v>
      </c>
      <c r="K57" s="4">
        <v>2</v>
      </c>
      <c r="L57" s="4">
        <v>5</v>
      </c>
      <c r="M57" s="5">
        <f>SUM(D57:L57)</f>
        <v>39</v>
      </c>
      <c r="N57" s="4">
        <v>5</v>
      </c>
      <c r="O57" s="4">
        <v>4</v>
      </c>
      <c r="P57" s="4">
        <v>5</v>
      </c>
      <c r="Q57" s="4">
        <v>6</v>
      </c>
      <c r="R57" s="4">
        <v>4</v>
      </c>
      <c r="S57" s="4">
        <v>3</v>
      </c>
      <c r="T57" s="4">
        <v>4</v>
      </c>
      <c r="U57" s="4">
        <v>5</v>
      </c>
      <c r="V57" s="4">
        <v>5</v>
      </c>
      <c r="W57" s="6">
        <f>SUM(N57:V57)</f>
        <v>41</v>
      </c>
      <c r="X57" s="10">
        <f>M57+W57</f>
        <v>80</v>
      </c>
      <c r="Y57" s="6">
        <f>X57</f>
        <v>80</v>
      </c>
      <c r="Z57" s="18">
        <f>SUM(Y57-72)</f>
        <v>8</v>
      </c>
    </row>
    <row r="58" spans="1:26" ht="15" customHeight="1">
      <c r="A58" s="30" t="s">
        <v>14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2"/>
    </row>
    <row r="59" spans="1:26" ht="15" customHeight="1">
      <c r="A59" s="43" t="s">
        <v>0</v>
      </c>
      <c r="B59" s="8" t="s">
        <v>5</v>
      </c>
      <c r="C59" s="8"/>
      <c r="D59" s="9">
        <v>1</v>
      </c>
      <c r="E59" s="9">
        <v>2</v>
      </c>
      <c r="F59" s="9">
        <v>3</v>
      </c>
      <c r="G59" s="9">
        <v>4</v>
      </c>
      <c r="H59" s="9">
        <v>5</v>
      </c>
      <c r="I59" s="9">
        <v>6</v>
      </c>
      <c r="J59" s="9">
        <v>7</v>
      </c>
      <c r="K59" s="9">
        <v>8</v>
      </c>
      <c r="L59" s="9">
        <v>9</v>
      </c>
      <c r="M59" s="7" t="s">
        <v>1</v>
      </c>
      <c r="N59" s="9">
        <v>10</v>
      </c>
      <c r="O59" s="9">
        <v>11</v>
      </c>
      <c r="P59" s="9">
        <v>12</v>
      </c>
      <c r="Q59" s="9">
        <v>13</v>
      </c>
      <c r="R59" s="9">
        <v>14</v>
      </c>
      <c r="S59" s="9">
        <v>15</v>
      </c>
      <c r="T59" s="9">
        <v>16</v>
      </c>
      <c r="U59" s="9">
        <v>17</v>
      </c>
      <c r="V59" s="9">
        <v>18</v>
      </c>
      <c r="W59" s="7" t="s">
        <v>2</v>
      </c>
      <c r="X59" s="19" t="s">
        <v>8</v>
      </c>
      <c r="Y59" s="7" t="s">
        <v>3</v>
      </c>
      <c r="Z59" s="35" t="s">
        <v>4</v>
      </c>
    </row>
    <row r="60" spans="1:26" ht="15" customHeight="1">
      <c r="A60" s="44"/>
      <c r="B60" s="8" t="s">
        <v>6</v>
      </c>
      <c r="C60" s="21"/>
      <c r="D60" s="10">
        <v>4</v>
      </c>
      <c r="E60" s="10">
        <v>4</v>
      </c>
      <c r="F60" s="10">
        <v>3</v>
      </c>
      <c r="G60" s="10">
        <v>5</v>
      </c>
      <c r="H60" s="10">
        <v>4</v>
      </c>
      <c r="I60" s="10">
        <v>4</v>
      </c>
      <c r="J60" s="10">
        <v>5</v>
      </c>
      <c r="K60" s="10">
        <v>3</v>
      </c>
      <c r="L60" s="10">
        <v>4</v>
      </c>
      <c r="M60" s="6">
        <f>SUM(D60:L60)</f>
        <v>36</v>
      </c>
      <c r="N60" s="10">
        <v>4</v>
      </c>
      <c r="O60" s="10">
        <v>3</v>
      </c>
      <c r="P60" s="10">
        <v>4</v>
      </c>
      <c r="Q60" s="10">
        <v>5</v>
      </c>
      <c r="R60" s="10">
        <v>4</v>
      </c>
      <c r="S60" s="10">
        <v>3</v>
      </c>
      <c r="T60" s="10">
        <v>4</v>
      </c>
      <c r="U60" s="10">
        <v>4</v>
      </c>
      <c r="V60" s="10">
        <v>5</v>
      </c>
      <c r="W60" s="6">
        <f>SUM(N60:V60)</f>
        <v>36</v>
      </c>
      <c r="X60" s="6">
        <v>72</v>
      </c>
      <c r="Y60" s="6">
        <v>72</v>
      </c>
      <c r="Z60" s="36"/>
    </row>
    <row r="61" spans="1:26" ht="15" customHeight="1">
      <c r="A61" s="3">
        <v>1</v>
      </c>
      <c r="B61" s="14" t="s">
        <v>42</v>
      </c>
      <c r="C61" s="24" t="s">
        <v>96</v>
      </c>
      <c r="D61" s="4">
        <v>4</v>
      </c>
      <c r="E61" s="4">
        <v>5</v>
      </c>
      <c r="F61" s="4">
        <v>3</v>
      </c>
      <c r="G61" s="4">
        <v>5</v>
      </c>
      <c r="H61" s="4">
        <v>5</v>
      </c>
      <c r="I61" s="4">
        <v>4</v>
      </c>
      <c r="J61" s="4">
        <v>5</v>
      </c>
      <c r="K61" s="4">
        <v>3</v>
      </c>
      <c r="L61" s="4">
        <v>4</v>
      </c>
      <c r="M61" s="5">
        <f>SUM(D61:L61)</f>
        <v>38</v>
      </c>
      <c r="N61" s="4">
        <v>4</v>
      </c>
      <c r="O61" s="4">
        <v>4</v>
      </c>
      <c r="P61" s="4">
        <v>5</v>
      </c>
      <c r="Q61" s="4">
        <v>4</v>
      </c>
      <c r="R61" s="4">
        <v>5</v>
      </c>
      <c r="S61" s="4">
        <v>3</v>
      </c>
      <c r="T61" s="4">
        <v>5</v>
      </c>
      <c r="U61" s="4">
        <v>4</v>
      </c>
      <c r="V61" s="4">
        <v>5</v>
      </c>
      <c r="W61" s="6">
        <f>SUM(N61:V61)</f>
        <v>39</v>
      </c>
      <c r="X61" s="10">
        <f>W61+M61</f>
        <v>77</v>
      </c>
      <c r="Y61" s="6">
        <f>X61</f>
        <v>77</v>
      </c>
      <c r="Z61" s="18">
        <f>SUM(Y61-72)</f>
        <v>5</v>
      </c>
    </row>
    <row r="62" spans="1:26" ht="15.75" customHeight="1">
      <c r="A62" s="30" t="s">
        <v>15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2"/>
    </row>
    <row r="63" spans="1:26" ht="15.75" customHeight="1">
      <c r="A63" s="33" t="s">
        <v>0</v>
      </c>
      <c r="B63" s="8" t="s">
        <v>5</v>
      </c>
      <c r="C63" s="8"/>
      <c r="D63" s="9">
        <v>1</v>
      </c>
      <c r="E63" s="9">
        <v>2</v>
      </c>
      <c r="F63" s="9">
        <v>3</v>
      </c>
      <c r="G63" s="9">
        <v>4</v>
      </c>
      <c r="H63" s="9">
        <v>5</v>
      </c>
      <c r="I63" s="9">
        <v>6</v>
      </c>
      <c r="J63" s="9">
        <v>7</v>
      </c>
      <c r="K63" s="9">
        <v>8</v>
      </c>
      <c r="L63" s="9">
        <v>9</v>
      </c>
      <c r="M63" s="7" t="s">
        <v>1</v>
      </c>
      <c r="N63" s="9">
        <v>10</v>
      </c>
      <c r="O63" s="9">
        <v>11</v>
      </c>
      <c r="P63" s="9">
        <v>12</v>
      </c>
      <c r="Q63" s="9">
        <v>13</v>
      </c>
      <c r="R63" s="9">
        <v>14</v>
      </c>
      <c r="S63" s="9">
        <v>15</v>
      </c>
      <c r="T63" s="9">
        <v>16</v>
      </c>
      <c r="U63" s="9">
        <v>17</v>
      </c>
      <c r="V63" s="9">
        <v>18</v>
      </c>
      <c r="W63" s="7" t="s">
        <v>2</v>
      </c>
      <c r="X63" s="19" t="s">
        <v>8</v>
      </c>
      <c r="Y63" s="7" t="s">
        <v>3</v>
      </c>
      <c r="Z63" s="35" t="s">
        <v>4</v>
      </c>
    </row>
    <row r="64" spans="1:26" ht="15.75" customHeight="1">
      <c r="A64" s="34"/>
      <c r="B64" s="8" t="s">
        <v>6</v>
      </c>
      <c r="C64" s="21"/>
      <c r="D64" s="10">
        <v>4</v>
      </c>
      <c r="E64" s="10">
        <v>4</v>
      </c>
      <c r="F64" s="10">
        <v>3</v>
      </c>
      <c r="G64" s="10">
        <v>5</v>
      </c>
      <c r="H64" s="10">
        <v>4</v>
      </c>
      <c r="I64" s="10">
        <v>4</v>
      </c>
      <c r="J64" s="10">
        <v>5</v>
      </c>
      <c r="K64" s="10">
        <v>3</v>
      </c>
      <c r="L64" s="10">
        <v>4</v>
      </c>
      <c r="M64" s="6">
        <f>SUM(D64:L64)</f>
        <v>36</v>
      </c>
      <c r="N64" s="10">
        <v>4</v>
      </c>
      <c r="O64" s="10">
        <v>3</v>
      </c>
      <c r="P64" s="10">
        <v>4</v>
      </c>
      <c r="Q64" s="10">
        <v>5</v>
      </c>
      <c r="R64" s="10">
        <v>4</v>
      </c>
      <c r="S64" s="10">
        <v>3</v>
      </c>
      <c r="T64" s="10">
        <v>4</v>
      </c>
      <c r="U64" s="10">
        <v>4</v>
      </c>
      <c r="V64" s="10">
        <v>5</v>
      </c>
      <c r="W64" s="6">
        <f>SUM(N64:V64)</f>
        <v>36</v>
      </c>
      <c r="X64" s="6">
        <v>72</v>
      </c>
      <c r="Y64" s="6">
        <v>72</v>
      </c>
      <c r="Z64" s="36"/>
    </row>
    <row r="65" spans="1:26" ht="15.75" customHeight="1">
      <c r="A65" s="3">
        <v>1</v>
      </c>
      <c r="B65" s="15" t="s">
        <v>80</v>
      </c>
      <c r="C65" s="24" t="s">
        <v>96</v>
      </c>
      <c r="D65" s="4">
        <v>5</v>
      </c>
      <c r="E65" s="4">
        <v>5</v>
      </c>
      <c r="F65" s="4">
        <v>3</v>
      </c>
      <c r="G65" s="4">
        <v>5</v>
      </c>
      <c r="H65" s="4">
        <v>4</v>
      </c>
      <c r="I65" s="4">
        <v>4</v>
      </c>
      <c r="J65" s="4">
        <v>5</v>
      </c>
      <c r="K65" s="4">
        <v>4</v>
      </c>
      <c r="L65" s="4">
        <v>4</v>
      </c>
      <c r="M65" s="5">
        <f>SUM(D65:L65)</f>
        <v>39</v>
      </c>
      <c r="N65" s="4">
        <v>5</v>
      </c>
      <c r="O65" s="4">
        <v>3</v>
      </c>
      <c r="P65" s="4">
        <v>5</v>
      </c>
      <c r="Q65" s="4">
        <v>6</v>
      </c>
      <c r="R65" s="4">
        <v>3</v>
      </c>
      <c r="S65" s="4">
        <v>3</v>
      </c>
      <c r="T65" s="4">
        <v>4</v>
      </c>
      <c r="U65" s="4">
        <v>5</v>
      </c>
      <c r="V65" s="4">
        <v>5</v>
      </c>
      <c r="W65" s="6">
        <f>SUM(N65:V65)</f>
        <v>39</v>
      </c>
      <c r="X65" s="10">
        <f>W65+M65</f>
        <v>78</v>
      </c>
      <c r="Y65" s="6">
        <f>X65</f>
        <v>78</v>
      </c>
      <c r="Z65" s="18">
        <f>SUM(Y65-72)</f>
        <v>6</v>
      </c>
    </row>
    <row r="66" spans="1:26" ht="15.75" customHeight="1">
      <c r="A66" s="16">
        <v>2</v>
      </c>
      <c r="B66" s="15" t="s">
        <v>83</v>
      </c>
      <c r="C66" s="24" t="s">
        <v>96</v>
      </c>
      <c r="D66" s="4">
        <v>10</v>
      </c>
      <c r="E66" s="4">
        <v>8</v>
      </c>
      <c r="F66" s="4">
        <v>5</v>
      </c>
      <c r="G66" s="4">
        <v>10</v>
      </c>
      <c r="H66" s="4">
        <v>6</v>
      </c>
      <c r="I66" s="4">
        <v>5</v>
      </c>
      <c r="J66" s="4">
        <v>10</v>
      </c>
      <c r="K66" s="4">
        <v>4</v>
      </c>
      <c r="L66" s="4">
        <v>8</v>
      </c>
      <c r="M66" s="5">
        <f>SUM(D66:L66)</f>
        <v>66</v>
      </c>
      <c r="N66" s="4">
        <v>8</v>
      </c>
      <c r="O66" s="4">
        <v>7</v>
      </c>
      <c r="P66" s="4">
        <v>9</v>
      </c>
      <c r="Q66" s="4">
        <v>7</v>
      </c>
      <c r="R66" s="4">
        <v>10</v>
      </c>
      <c r="S66" s="4">
        <v>5</v>
      </c>
      <c r="T66" s="4">
        <v>8</v>
      </c>
      <c r="U66" s="4">
        <v>10</v>
      </c>
      <c r="V66" s="4">
        <v>10</v>
      </c>
      <c r="W66" s="6">
        <f>SUM(N66:V66)</f>
        <v>74</v>
      </c>
      <c r="X66" s="10">
        <f>W66+M66</f>
        <v>140</v>
      </c>
      <c r="Y66" s="6">
        <f>X66</f>
        <v>140</v>
      </c>
      <c r="Z66" s="18">
        <f>SUM(Y66-72)</f>
        <v>68</v>
      </c>
    </row>
  </sheetData>
  <sheetProtection/>
  <mergeCells count="27">
    <mergeCell ref="A1:Z1"/>
    <mergeCell ref="A3:Z3"/>
    <mergeCell ref="A4:A5"/>
    <mergeCell ref="Z4:Z5"/>
    <mergeCell ref="A28:Z28"/>
    <mergeCell ref="A29:A30"/>
    <mergeCell ref="Z29:Z30"/>
    <mergeCell ref="A51:Z51"/>
    <mergeCell ref="A52:A53"/>
    <mergeCell ref="Z52:Z53"/>
    <mergeCell ref="A2:Z2"/>
    <mergeCell ref="A17:Z17"/>
    <mergeCell ref="A18:A19"/>
    <mergeCell ref="Z18:Z19"/>
    <mergeCell ref="A39:Z39"/>
    <mergeCell ref="A40:A41"/>
    <mergeCell ref="Z40:Z41"/>
    <mergeCell ref="A62:Z62"/>
    <mergeCell ref="A63:A64"/>
    <mergeCell ref="Z63:Z64"/>
    <mergeCell ref="A26:Z26"/>
    <mergeCell ref="A27:Z27"/>
    <mergeCell ref="A58:Z58"/>
    <mergeCell ref="A59:A60"/>
    <mergeCell ref="Z59:Z60"/>
    <mergeCell ref="A49:Z49"/>
    <mergeCell ref="A50:Z50"/>
  </mergeCells>
  <conditionalFormatting sqref="D6:E16">
    <cfRule type="cellIs" priority="558" dxfId="153" operator="greaterThan" stopIfTrue="1">
      <formula>$D$5*2</formula>
    </cfRule>
  </conditionalFormatting>
  <conditionalFormatting sqref="E6:E16">
    <cfRule type="cellIs" priority="556" dxfId="153" operator="greaterThan" stopIfTrue="1">
      <formula>$E$5*2</formula>
    </cfRule>
  </conditionalFormatting>
  <conditionalFormatting sqref="F6:F16">
    <cfRule type="cellIs" priority="543" dxfId="153" operator="greaterThan" stopIfTrue="1">
      <formula>$F$5*2</formula>
    </cfRule>
  </conditionalFormatting>
  <conditionalFormatting sqref="G6:G16">
    <cfRule type="cellIs" priority="537" dxfId="153" operator="greaterThan" stopIfTrue="1">
      <formula>$G$5*2</formula>
    </cfRule>
  </conditionalFormatting>
  <conditionalFormatting sqref="H6:H16">
    <cfRule type="cellIs" priority="536" dxfId="153" operator="greaterThan" stopIfTrue="1">
      <formula>$H$5*2</formula>
    </cfRule>
  </conditionalFormatting>
  <conditionalFormatting sqref="I6:I16">
    <cfRule type="cellIs" priority="535" dxfId="153" operator="greaterThan" stopIfTrue="1">
      <formula>$I$5*2</formula>
    </cfRule>
  </conditionalFormatting>
  <conditionalFormatting sqref="J6:J16">
    <cfRule type="cellIs" priority="534" dxfId="153" operator="greaterThan" stopIfTrue="1">
      <formula>$J$5*2</formula>
    </cfRule>
  </conditionalFormatting>
  <conditionalFormatting sqref="K6:K16">
    <cfRule type="cellIs" priority="533" dxfId="153" operator="greaterThan" stopIfTrue="1">
      <formula>$K$5*2</formula>
    </cfRule>
  </conditionalFormatting>
  <conditionalFormatting sqref="L6:L16">
    <cfRule type="cellIs" priority="532" dxfId="153" operator="greaterThan" stopIfTrue="1">
      <formula>$L$5*2</formula>
    </cfRule>
  </conditionalFormatting>
  <conditionalFormatting sqref="N6:N16 N20:N25 N31:N38 N42:N48">
    <cfRule type="cellIs" priority="531" dxfId="153" operator="greaterThan" stopIfTrue="1">
      <formula>$N$5*2</formula>
    </cfRule>
  </conditionalFormatting>
  <conditionalFormatting sqref="O6:O16 O20:O25 O31:O38 O42:O48">
    <cfRule type="cellIs" priority="530" dxfId="153" operator="greaterThan" stopIfTrue="1">
      <formula>$O$5*2</formula>
    </cfRule>
  </conditionalFormatting>
  <conditionalFormatting sqref="P6:P16 P20:P25 P31:P38 P42:P48">
    <cfRule type="cellIs" priority="529" dxfId="153" operator="greaterThan" stopIfTrue="1">
      <formula>$P$5*2</formula>
    </cfRule>
  </conditionalFormatting>
  <conditionalFormatting sqref="Q6:Q16 Q20:Q25 Q31:Q38 Q42:Q48">
    <cfRule type="cellIs" priority="528" dxfId="153" operator="greaterThan" stopIfTrue="1">
      <formula>$Q$5*2</formula>
    </cfRule>
  </conditionalFormatting>
  <conditionalFormatting sqref="R6:R16 R20:R25 R31:R38 R42:R48">
    <cfRule type="cellIs" priority="527" dxfId="153" operator="greaterThan" stopIfTrue="1">
      <formula>$R$5*2</formula>
    </cfRule>
  </conditionalFormatting>
  <conditionalFormatting sqref="S6:S16 S20:S25 S31:S38 S42:S48">
    <cfRule type="cellIs" priority="526" dxfId="153" operator="greaterThan" stopIfTrue="1">
      <formula>$S$5*2</formula>
    </cfRule>
  </conditionalFormatting>
  <conditionalFormatting sqref="T6:T16 T20:T25 T31:T38 T42:T48">
    <cfRule type="cellIs" priority="525" dxfId="153" operator="greaterThan" stopIfTrue="1">
      <formula>$T$5*2</formula>
    </cfRule>
  </conditionalFormatting>
  <conditionalFormatting sqref="U6:U16 U20:U25 U31:U38 U42:U48">
    <cfRule type="cellIs" priority="524" dxfId="153" operator="greaterThan" stopIfTrue="1">
      <formula>$U$5*2</formula>
    </cfRule>
  </conditionalFormatting>
  <conditionalFormatting sqref="V6:V16 V20:V25 V31:V38 V42:V48">
    <cfRule type="cellIs" priority="523" dxfId="153" operator="greaterThan" stopIfTrue="1">
      <formula>$V$5*2</formula>
    </cfRule>
  </conditionalFormatting>
  <conditionalFormatting sqref="N54:N57 N61 N65:N66">
    <cfRule type="cellIs" priority="595" dxfId="153" operator="greaterThan" stopIfTrue="1">
      <formula>$N$53*2</formula>
    </cfRule>
  </conditionalFormatting>
  <conditionalFormatting sqref="O54:O57 O61 O65:O66">
    <cfRule type="cellIs" priority="599" dxfId="153" operator="greaterThan" stopIfTrue="1">
      <formula>$O$53*2</formula>
    </cfRule>
  </conditionalFormatting>
  <conditionalFormatting sqref="P54:P57 P61 P65:P66">
    <cfRule type="cellIs" priority="603" dxfId="153" operator="greaterThan" stopIfTrue="1">
      <formula>$P$53*2</formula>
    </cfRule>
  </conditionalFormatting>
  <conditionalFormatting sqref="Q54:Q57 Q61 Q65:Q66">
    <cfRule type="cellIs" priority="607" dxfId="153" operator="greaterThan" stopIfTrue="1">
      <formula>$Q$53*2</formula>
    </cfRule>
  </conditionalFormatting>
  <conditionalFormatting sqref="R54:R57 R61 R65:R66">
    <cfRule type="cellIs" priority="611" dxfId="153" operator="greaterThan" stopIfTrue="1">
      <formula>$R$53*2</formula>
    </cfRule>
  </conditionalFormatting>
  <conditionalFormatting sqref="S54:S57 S61 S65:S66">
    <cfRule type="cellIs" priority="615" dxfId="153" operator="greaterThan" stopIfTrue="1">
      <formula>$S$53*2</formula>
    </cfRule>
  </conditionalFormatting>
  <conditionalFormatting sqref="T54:T57 T61 T65:T66">
    <cfRule type="cellIs" priority="619" dxfId="153" operator="greaterThan" stopIfTrue="1">
      <formula>$T$53*2</formula>
    </cfRule>
  </conditionalFormatting>
  <conditionalFormatting sqref="U54:U57 U61 U65:U66">
    <cfRule type="cellIs" priority="623" dxfId="153" operator="greaterThan" stopIfTrue="1">
      <formula>$U$53*2</formula>
    </cfRule>
  </conditionalFormatting>
  <conditionalFormatting sqref="V54:V57 V61 V65:V66">
    <cfRule type="cellIs" priority="627" dxfId="153" operator="greaterThan" stopIfTrue="1">
      <formula>$V$53*2</formula>
    </cfRule>
  </conditionalFormatting>
  <conditionalFormatting sqref="D20:E25">
    <cfRule type="cellIs" priority="63" dxfId="153" operator="greaterThan" stopIfTrue="1">
      <formula>$D$5*2</formula>
    </cfRule>
  </conditionalFormatting>
  <conditionalFormatting sqref="E20:E25">
    <cfRule type="cellIs" priority="62" dxfId="153" operator="greaterThan" stopIfTrue="1">
      <formula>$E$5*2</formula>
    </cfRule>
  </conditionalFormatting>
  <conditionalFormatting sqref="F20:F25">
    <cfRule type="cellIs" priority="61" dxfId="153" operator="greaterThan" stopIfTrue="1">
      <formula>$F$5*2</formula>
    </cfRule>
  </conditionalFormatting>
  <conditionalFormatting sqref="G20:G25">
    <cfRule type="cellIs" priority="60" dxfId="153" operator="greaterThan" stopIfTrue="1">
      <formula>$G$5*2</formula>
    </cfRule>
  </conditionalFormatting>
  <conditionalFormatting sqref="H20:H25">
    <cfRule type="cellIs" priority="59" dxfId="153" operator="greaterThan" stopIfTrue="1">
      <formula>$H$5*2</formula>
    </cfRule>
  </conditionalFormatting>
  <conditionalFormatting sqref="I20:I25">
    <cfRule type="cellIs" priority="58" dxfId="153" operator="greaterThan" stopIfTrue="1">
      <formula>$I$5*2</formula>
    </cfRule>
  </conditionalFormatting>
  <conditionalFormatting sqref="J20:J25">
    <cfRule type="cellIs" priority="57" dxfId="153" operator="greaterThan" stopIfTrue="1">
      <formula>$J$5*2</formula>
    </cfRule>
  </conditionalFormatting>
  <conditionalFormatting sqref="K20:K25">
    <cfRule type="cellIs" priority="56" dxfId="153" operator="greaterThan" stopIfTrue="1">
      <formula>$K$5*2</formula>
    </cfRule>
  </conditionalFormatting>
  <conditionalFormatting sqref="L20:L25">
    <cfRule type="cellIs" priority="55" dxfId="153" operator="greaterThan" stopIfTrue="1">
      <formula>$L$5*2</formula>
    </cfRule>
  </conditionalFormatting>
  <conditionalFormatting sqref="D31:E38">
    <cfRule type="cellIs" priority="54" dxfId="153" operator="greaterThan" stopIfTrue="1">
      <formula>$D$5*2</formula>
    </cfRule>
  </conditionalFormatting>
  <conditionalFormatting sqref="E31:E38">
    <cfRule type="cellIs" priority="53" dxfId="153" operator="greaterThan" stopIfTrue="1">
      <formula>$E$5*2</formula>
    </cfRule>
  </conditionalFormatting>
  <conditionalFormatting sqref="F31:F38">
    <cfRule type="cellIs" priority="52" dxfId="153" operator="greaterThan" stopIfTrue="1">
      <formula>$F$5*2</formula>
    </cfRule>
  </conditionalFormatting>
  <conditionalFormatting sqref="G31:G38">
    <cfRule type="cellIs" priority="51" dxfId="153" operator="greaterThan" stopIfTrue="1">
      <formula>$G$5*2</formula>
    </cfRule>
  </conditionalFormatting>
  <conditionalFormatting sqref="H31:H38">
    <cfRule type="cellIs" priority="50" dxfId="153" operator="greaterThan" stopIfTrue="1">
      <formula>$H$5*2</formula>
    </cfRule>
  </conditionalFormatting>
  <conditionalFormatting sqref="I31:I38">
    <cfRule type="cellIs" priority="49" dxfId="153" operator="greaterThan" stopIfTrue="1">
      <formula>$I$5*2</formula>
    </cfRule>
  </conditionalFormatting>
  <conditionalFormatting sqref="J31:J38">
    <cfRule type="cellIs" priority="48" dxfId="153" operator="greaterThan" stopIfTrue="1">
      <formula>$J$5*2</formula>
    </cfRule>
  </conditionalFormatting>
  <conditionalFormatting sqref="K31:K38">
    <cfRule type="cellIs" priority="47" dxfId="153" operator="greaterThan" stopIfTrue="1">
      <formula>$K$5*2</formula>
    </cfRule>
  </conditionalFormatting>
  <conditionalFormatting sqref="L31:L38">
    <cfRule type="cellIs" priority="46" dxfId="153" operator="greaterThan" stopIfTrue="1">
      <formula>$L$5*2</formula>
    </cfRule>
  </conditionalFormatting>
  <conditionalFormatting sqref="D42:E48">
    <cfRule type="cellIs" priority="45" dxfId="153" operator="greaterThan" stopIfTrue="1">
      <formula>$D$5*2</formula>
    </cfRule>
  </conditionalFormatting>
  <conditionalFormatting sqref="E42:E48">
    <cfRule type="cellIs" priority="44" dxfId="153" operator="greaterThan" stopIfTrue="1">
      <formula>$E$5*2</formula>
    </cfRule>
  </conditionalFormatting>
  <conditionalFormatting sqref="F42:F48">
    <cfRule type="cellIs" priority="43" dxfId="153" operator="greaterThan" stopIfTrue="1">
      <formula>$F$5*2</formula>
    </cfRule>
  </conditionalFormatting>
  <conditionalFormatting sqref="G42:G48">
    <cfRule type="cellIs" priority="42" dxfId="153" operator="greaterThan" stopIfTrue="1">
      <formula>$G$5*2</formula>
    </cfRule>
  </conditionalFormatting>
  <conditionalFormatting sqref="H42:H48">
    <cfRule type="cellIs" priority="41" dxfId="153" operator="greaterThan" stopIfTrue="1">
      <formula>$H$5*2</formula>
    </cfRule>
  </conditionalFormatting>
  <conditionalFormatting sqref="I42:I48">
    <cfRule type="cellIs" priority="40" dxfId="153" operator="greaterThan" stopIfTrue="1">
      <formula>$I$5*2</formula>
    </cfRule>
  </conditionalFormatting>
  <conditionalFormatting sqref="J42:J48">
    <cfRule type="cellIs" priority="39" dxfId="153" operator="greaterThan" stopIfTrue="1">
      <formula>$J$5*2</formula>
    </cfRule>
  </conditionalFormatting>
  <conditionalFormatting sqref="K42:K48">
    <cfRule type="cellIs" priority="38" dxfId="153" operator="greaterThan" stopIfTrue="1">
      <formula>$K$5*2</formula>
    </cfRule>
  </conditionalFormatting>
  <conditionalFormatting sqref="L42:L48">
    <cfRule type="cellIs" priority="37" dxfId="153" operator="greaterThan" stopIfTrue="1">
      <formula>$L$5*2</formula>
    </cfRule>
  </conditionalFormatting>
  <conditionalFormatting sqref="D54:E57">
    <cfRule type="cellIs" priority="36" dxfId="153" operator="greaterThan" stopIfTrue="1">
      <formula>$D$5*2</formula>
    </cfRule>
  </conditionalFormatting>
  <conditionalFormatting sqref="E54:E57">
    <cfRule type="cellIs" priority="35" dxfId="153" operator="greaterThan" stopIfTrue="1">
      <formula>$E$5*2</formula>
    </cfRule>
  </conditionalFormatting>
  <conditionalFormatting sqref="F54:F57">
    <cfRule type="cellIs" priority="34" dxfId="153" operator="greaterThan" stopIfTrue="1">
      <formula>$F$5*2</formula>
    </cfRule>
  </conditionalFormatting>
  <conditionalFormatting sqref="G54:G57">
    <cfRule type="cellIs" priority="33" dxfId="153" operator="greaterThan" stopIfTrue="1">
      <formula>$G$5*2</formula>
    </cfRule>
  </conditionalFormatting>
  <conditionalFormatting sqref="H54:H57">
    <cfRule type="cellIs" priority="32" dxfId="153" operator="greaterThan" stopIfTrue="1">
      <formula>$H$5*2</formula>
    </cfRule>
  </conditionalFormatting>
  <conditionalFormatting sqref="I54:I57">
    <cfRule type="cellIs" priority="31" dxfId="153" operator="greaterThan" stopIfTrue="1">
      <formula>$I$5*2</formula>
    </cfRule>
  </conditionalFormatting>
  <conditionalFormatting sqref="J54:J57">
    <cfRule type="cellIs" priority="30" dxfId="153" operator="greaterThan" stopIfTrue="1">
      <formula>$J$5*2</formula>
    </cfRule>
  </conditionalFormatting>
  <conditionalFormatting sqref="K54:K57">
    <cfRule type="cellIs" priority="29" dxfId="153" operator="greaterThan" stopIfTrue="1">
      <formula>$K$5*2</formula>
    </cfRule>
  </conditionalFormatting>
  <conditionalFormatting sqref="L54:L57">
    <cfRule type="cellIs" priority="28" dxfId="153" operator="greaterThan" stopIfTrue="1">
      <formula>$L$5*2</formula>
    </cfRule>
  </conditionalFormatting>
  <conditionalFormatting sqref="D61:E61">
    <cfRule type="cellIs" priority="27" dxfId="153" operator="greaterThan" stopIfTrue="1">
      <formula>$D$5*2</formula>
    </cfRule>
  </conditionalFormatting>
  <conditionalFormatting sqref="E61">
    <cfRule type="cellIs" priority="26" dxfId="153" operator="greaterThan" stopIfTrue="1">
      <formula>$E$5*2</formula>
    </cfRule>
  </conditionalFormatting>
  <conditionalFormatting sqref="F61">
    <cfRule type="cellIs" priority="25" dxfId="153" operator="greaterThan" stopIfTrue="1">
      <formula>$F$5*2</formula>
    </cfRule>
  </conditionalFormatting>
  <conditionalFormatting sqref="G61">
    <cfRule type="cellIs" priority="24" dxfId="153" operator="greaterThan" stopIfTrue="1">
      <formula>$G$5*2</formula>
    </cfRule>
  </conditionalFormatting>
  <conditionalFormatting sqref="H61">
    <cfRule type="cellIs" priority="23" dxfId="153" operator="greaterThan" stopIfTrue="1">
      <formula>$H$5*2</formula>
    </cfRule>
  </conditionalFormatting>
  <conditionalFormatting sqref="I61">
    <cfRule type="cellIs" priority="22" dxfId="153" operator="greaterThan" stopIfTrue="1">
      <formula>$I$5*2</formula>
    </cfRule>
  </conditionalFormatting>
  <conditionalFormatting sqref="J61">
    <cfRule type="cellIs" priority="21" dxfId="153" operator="greaterThan" stopIfTrue="1">
      <formula>$J$5*2</formula>
    </cfRule>
  </conditionalFormatting>
  <conditionalFormatting sqref="K61">
    <cfRule type="cellIs" priority="20" dxfId="153" operator="greaterThan" stopIfTrue="1">
      <formula>$K$5*2</formula>
    </cfRule>
  </conditionalFormatting>
  <conditionalFormatting sqref="L61">
    <cfRule type="cellIs" priority="19" dxfId="153" operator="greaterThan" stopIfTrue="1">
      <formula>$L$5*2</formula>
    </cfRule>
  </conditionalFormatting>
  <conditionalFormatting sqref="D65:E66">
    <cfRule type="cellIs" priority="9" dxfId="153" operator="greaterThan" stopIfTrue="1">
      <formula>$D$5*2</formula>
    </cfRule>
  </conditionalFormatting>
  <conditionalFormatting sqref="E65:E66">
    <cfRule type="cellIs" priority="8" dxfId="153" operator="greaterThan" stopIfTrue="1">
      <formula>$E$5*2</formula>
    </cfRule>
  </conditionalFormatting>
  <conditionalFormatting sqref="F65:F66">
    <cfRule type="cellIs" priority="7" dxfId="153" operator="greaterThan" stopIfTrue="1">
      <formula>$F$5*2</formula>
    </cfRule>
  </conditionalFormatting>
  <conditionalFormatting sqref="G65:G66">
    <cfRule type="cellIs" priority="6" dxfId="153" operator="greaterThan" stopIfTrue="1">
      <formula>$G$5*2</formula>
    </cfRule>
  </conditionalFormatting>
  <conditionalFormatting sqref="H65:H66">
    <cfRule type="cellIs" priority="5" dxfId="153" operator="greaterThan" stopIfTrue="1">
      <formula>$H$5*2</formula>
    </cfRule>
  </conditionalFormatting>
  <conditionalFormatting sqref="I65:I66">
    <cfRule type="cellIs" priority="4" dxfId="153" operator="greaterThan" stopIfTrue="1">
      <formula>$I$5*2</formula>
    </cfRule>
  </conditionalFormatting>
  <conditionalFormatting sqref="J65:J66">
    <cfRule type="cellIs" priority="3" dxfId="153" operator="greaterThan" stopIfTrue="1">
      <formula>$J$5*2</formula>
    </cfRule>
  </conditionalFormatting>
  <conditionalFormatting sqref="K65:K66">
    <cfRule type="cellIs" priority="2" dxfId="153" operator="greaterThan" stopIfTrue="1">
      <formula>$K$5*2</formula>
    </cfRule>
  </conditionalFormatting>
  <conditionalFormatting sqref="L65:L66">
    <cfRule type="cellIs" priority="1" dxfId="153" operator="greaterThan" stopIfTrue="1">
      <formula>$L$5*2</formula>
    </cfRule>
  </conditionalFormatting>
  <printOptions horizontalCentered="1"/>
  <pageMargins left="0.7480314960629921" right="0.7480314960629921" top="1.6141732283464567" bottom="0.2362204724409449" header="0.2362204724409449" footer="0.2362204724409449"/>
  <pageSetup fitToHeight="0" horizontalDpi="600" verticalDpi="600" orientation="landscape" paperSize="9" r:id="rId2"/>
  <headerFooter>
    <oddHeader>&amp;C&amp;G</oddHeader>
    <oddFooter>&amp;C&amp;G</oddFooter>
  </headerFooter>
  <rowBreaks count="2" manualBreakCount="2">
    <brk id="25" max="24" man="1"/>
    <brk id="48" max="24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49">
      <selection activeCell="E37" sqref="E37"/>
    </sheetView>
  </sheetViews>
  <sheetFormatPr defaultColWidth="9.00390625" defaultRowHeight="14.25"/>
  <cols>
    <col min="1" max="1" width="7.25390625" style="11" customWidth="1"/>
    <col min="2" max="2" width="14.625" style="12" customWidth="1"/>
    <col min="3" max="3" width="10.25390625" style="12" hidden="1" customWidth="1"/>
    <col min="4" max="12" width="3.625" style="11" customWidth="1"/>
    <col min="13" max="13" width="4.625" style="13" customWidth="1"/>
    <col min="14" max="22" width="3.625" style="11" customWidth="1"/>
    <col min="23" max="24" width="4.625" style="2" customWidth="1"/>
    <col min="25" max="26" width="6.75390625" style="2" customWidth="1"/>
    <col min="27" max="16384" width="9.00390625" style="1" customWidth="1"/>
  </cols>
  <sheetData>
    <row r="1" spans="1:26" ht="17.25" customHeight="1">
      <c r="A1" s="37" t="s">
        <v>108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9"/>
    </row>
    <row r="2" spans="1:26" ht="14.25">
      <c r="A2" s="40" t="s">
        <v>92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2"/>
    </row>
    <row r="3" spans="1:26" ht="15" customHeight="1">
      <c r="A3" s="45" t="s">
        <v>13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7"/>
    </row>
    <row r="4" spans="1:26" ht="15" customHeight="1">
      <c r="A4" s="43" t="s">
        <v>0</v>
      </c>
      <c r="B4" s="8" t="s">
        <v>5</v>
      </c>
      <c r="C4" s="8"/>
      <c r="D4" s="9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7" t="s">
        <v>1</v>
      </c>
      <c r="N4" s="9">
        <v>10</v>
      </c>
      <c r="O4" s="9">
        <v>11</v>
      </c>
      <c r="P4" s="9">
        <v>12</v>
      </c>
      <c r="Q4" s="9">
        <v>13</v>
      </c>
      <c r="R4" s="9">
        <v>14</v>
      </c>
      <c r="S4" s="9">
        <v>15</v>
      </c>
      <c r="T4" s="9">
        <v>16</v>
      </c>
      <c r="U4" s="9">
        <v>17</v>
      </c>
      <c r="V4" s="9">
        <v>18</v>
      </c>
      <c r="W4" s="7" t="s">
        <v>2</v>
      </c>
      <c r="X4" s="19" t="s">
        <v>8</v>
      </c>
      <c r="Y4" s="7" t="s">
        <v>3</v>
      </c>
      <c r="Z4" s="35" t="s">
        <v>4</v>
      </c>
    </row>
    <row r="5" spans="1:26" ht="15" customHeight="1">
      <c r="A5" s="44"/>
      <c r="B5" s="8" t="s">
        <v>6</v>
      </c>
      <c r="C5" s="21"/>
      <c r="D5" s="10">
        <v>4</v>
      </c>
      <c r="E5" s="10">
        <v>4</v>
      </c>
      <c r="F5" s="10">
        <v>3</v>
      </c>
      <c r="G5" s="10">
        <v>5</v>
      </c>
      <c r="H5" s="10">
        <v>4</v>
      </c>
      <c r="I5" s="10">
        <v>4</v>
      </c>
      <c r="J5" s="10">
        <v>5</v>
      </c>
      <c r="K5" s="10">
        <v>3</v>
      </c>
      <c r="L5" s="10">
        <v>4</v>
      </c>
      <c r="M5" s="6">
        <f aca="true" t="shared" si="0" ref="M5:M12">SUM(D5:L5)</f>
        <v>36</v>
      </c>
      <c r="N5" s="10">
        <v>4</v>
      </c>
      <c r="O5" s="10">
        <v>3</v>
      </c>
      <c r="P5" s="10">
        <v>4</v>
      </c>
      <c r="Q5" s="10">
        <v>5</v>
      </c>
      <c r="R5" s="10">
        <v>4</v>
      </c>
      <c r="S5" s="10">
        <v>3</v>
      </c>
      <c r="T5" s="10">
        <v>4</v>
      </c>
      <c r="U5" s="10">
        <v>4</v>
      </c>
      <c r="V5" s="10">
        <v>5</v>
      </c>
      <c r="W5" s="6">
        <f aca="true" t="shared" si="1" ref="W5:W12">SUM(N5:V5)</f>
        <v>36</v>
      </c>
      <c r="X5" s="6">
        <v>72</v>
      </c>
      <c r="Y5" s="6">
        <v>72</v>
      </c>
      <c r="Z5" s="36"/>
    </row>
    <row r="6" spans="1:26" ht="15" customHeight="1">
      <c r="A6" s="3">
        <f>RANK(Y6,$Y$6:$Y$12,1)</f>
        <v>1</v>
      </c>
      <c r="B6" s="14" t="s">
        <v>37</v>
      </c>
      <c r="C6" s="22" t="s">
        <v>94</v>
      </c>
      <c r="D6" s="4">
        <v>4</v>
      </c>
      <c r="E6" s="4">
        <v>5</v>
      </c>
      <c r="F6" s="4">
        <v>3</v>
      </c>
      <c r="G6" s="4">
        <v>5</v>
      </c>
      <c r="H6" s="4">
        <v>4</v>
      </c>
      <c r="I6" s="4">
        <v>2</v>
      </c>
      <c r="J6" s="4">
        <v>5</v>
      </c>
      <c r="K6" s="4">
        <v>3</v>
      </c>
      <c r="L6" s="4">
        <v>4</v>
      </c>
      <c r="M6" s="5">
        <f t="shared" si="0"/>
        <v>35</v>
      </c>
      <c r="N6" s="4">
        <v>4</v>
      </c>
      <c r="O6" s="4">
        <v>3</v>
      </c>
      <c r="P6" s="4">
        <v>4</v>
      </c>
      <c r="Q6" s="4">
        <v>5</v>
      </c>
      <c r="R6" s="4">
        <v>4</v>
      </c>
      <c r="S6" s="4">
        <v>3</v>
      </c>
      <c r="T6" s="4">
        <v>4</v>
      </c>
      <c r="U6" s="4">
        <v>4</v>
      </c>
      <c r="V6" s="4">
        <v>5</v>
      </c>
      <c r="W6" s="6">
        <f t="shared" si="1"/>
        <v>36</v>
      </c>
      <c r="X6" s="27">
        <f aca="true" t="shared" si="2" ref="X6:X12">W6+M6</f>
        <v>71</v>
      </c>
      <c r="Y6" s="26">
        <f aca="true" t="shared" si="3" ref="Y6:Y12">X6</f>
        <v>71</v>
      </c>
      <c r="Z6" s="18">
        <f aca="true" t="shared" si="4" ref="Z6:Z12">SUM(Y6-72)</f>
        <v>-1</v>
      </c>
    </row>
    <row r="7" spans="1:26" ht="15" customHeight="1">
      <c r="A7" s="3">
        <f aca="true" t="shared" si="5" ref="A7:A12">RANK(Y7,$Y$6:$Y$12,1)</f>
        <v>2</v>
      </c>
      <c r="B7" s="14" t="s">
        <v>35</v>
      </c>
      <c r="C7" s="22" t="s">
        <v>94</v>
      </c>
      <c r="D7" s="4">
        <v>4</v>
      </c>
      <c r="E7" s="4">
        <v>5</v>
      </c>
      <c r="F7" s="4">
        <v>4</v>
      </c>
      <c r="G7" s="4">
        <v>5</v>
      </c>
      <c r="H7" s="4">
        <v>5</v>
      </c>
      <c r="I7" s="4">
        <v>4</v>
      </c>
      <c r="J7" s="4">
        <v>6</v>
      </c>
      <c r="K7" s="4">
        <v>4</v>
      </c>
      <c r="L7" s="4">
        <v>3</v>
      </c>
      <c r="M7" s="5">
        <f t="shared" si="0"/>
        <v>40</v>
      </c>
      <c r="N7" s="4">
        <v>4</v>
      </c>
      <c r="O7" s="4">
        <v>3</v>
      </c>
      <c r="P7" s="4">
        <v>4</v>
      </c>
      <c r="Q7" s="4">
        <v>7</v>
      </c>
      <c r="R7" s="4">
        <v>5</v>
      </c>
      <c r="S7" s="4">
        <v>3</v>
      </c>
      <c r="T7" s="4">
        <v>4</v>
      </c>
      <c r="U7" s="4">
        <v>5</v>
      </c>
      <c r="V7" s="4">
        <v>5</v>
      </c>
      <c r="W7" s="6">
        <f t="shared" si="1"/>
        <v>40</v>
      </c>
      <c r="X7" s="10">
        <f t="shared" si="2"/>
        <v>80</v>
      </c>
      <c r="Y7" s="6">
        <f t="shared" si="3"/>
        <v>80</v>
      </c>
      <c r="Z7" s="18">
        <f t="shared" si="4"/>
        <v>8</v>
      </c>
    </row>
    <row r="8" spans="1:26" ht="15" customHeight="1">
      <c r="A8" s="3">
        <f t="shared" si="5"/>
        <v>3</v>
      </c>
      <c r="B8" s="14" t="s">
        <v>39</v>
      </c>
      <c r="C8" s="22" t="s">
        <v>94</v>
      </c>
      <c r="D8" s="4">
        <v>5</v>
      </c>
      <c r="E8" s="4">
        <v>5</v>
      </c>
      <c r="F8" s="4">
        <v>4</v>
      </c>
      <c r="G8" s="4">
        <v>6</v>
      </c>
      <c r="H8" s="4">
        <v>5</v>
      </c>
      <c r="I8" s="4">
        <v>4</v>
      </c>
      <c r="J8" s="4">
        <v>5</v>
      </c>
      <c r="K8" s="4">
        <v>4</v>
      </c>
      <c r="L8" s="4">
        <v>5</v>
      </c>
      <c r="M8" s="5">
        <f t="shared" si="0"/>
        <v>43</v>
      </c>
      <c r="N8" s="4">
        <v>5</v>
      </c>
      <c r="O8" s="4">
        <v>4</v>
      </c>
      <c r="P8" s="4">
        <v>5</v>
      </c>
      <c r="Q8" s="4">
        <v>5</v>
      </c>
      <c r="R8" s="4">
        <v>4</v>
      </c>
      <c r="S8" s="4">
        <v>3</v>
      </c>
      <c r="T8" s="4">
        <v>4</v>
      </c>
      <c r="U8" s="4">
        <v>3</v>
      </c>
      <c r="V8" s="4">
        <v>5</v>
      </c>
      <c r="W8" s="6">
        <f t="shared" si="1"/>
        <v>38</v>
      </c>
      <c r="X8" s="10">
        <f t="shared" si="2"/>
        <v>81</v>
      </c>
      <c r="Y8" s="6">
        <f t="shared" si="3"/>
        <v>81</v>
      </c>
      <c r="Z8" s="18">
        <f t="shared" si="4"/>
        <v>9</v>
      </c>
    </row>
    <row r="9" spans="1:26" ht="15" customHeight="1">
      <c r="A9" s="3">
        <f t="shared" si="5"/>
        <v>4</v>
      </c>
      <c r="B9" s="14" t="s">
        <v>34</v>
      </c>
      <c r="C9" s="22" t="s">
        <v>94</v>
      </c>
      <c r="D9" s="4">
        <v>5</v>
      </c>
      <c r="E9" s="4">
        <v>5</v>
      </c>
      <c r="F9" s="4">
        <v>4</v>
      </c>
      <c r="G9" s="4">
        <v>5</v>
      </c>
      <c r="H9" s="4">
        <v>5</v>
      </c>
      <c r="I9" s="4">
        <v>4</v>
      </c>
      <c r="J9" s="4">
        <v>6</v>
      </c>
      <c r="K9" s="4">
        <v>4</v>
      </c>
      <c r="L9" s="4">
        <v>4</v>
      </c>
      <c r="M9" s="5">
        <f t="shared" si="0"/>
        <v>42</v>
      </c>
      <c r="N9" s="4">
        <v>5</v>
      </c>
      <c r="O9" s="4">
        <v>4</v>
      </c>
      <c r="P9" s="4">
        <v>3</v>
      </c>
      <c r="Q9" s="4">
        <v>5</v>
      </c>
      <c r="R9" s="4">
        <v>7</v>
      </c>
      <c r="S9" s="4">
        <v>3</v>
      </c>
      <c r="T9" s="4">
        <v>5</v>
      </c>
      <c r="U9" s="4">
        <v>4</v>
      </c>
      <c r="V9" s="4">
        <v>5</v>
      </c>
      <c r="W9" s="6">
        <f t="shared" si="1"/>
        <v>41</v>
      </c>
      <c r="X9" s="10">
        <f t="shared" si="2"/>
        <v>83</v>
      </c>
      <c r="Y9" s="6">
        <f t="shared" si="3"/>
        <v>83</v>
      </c>
      <c r="Z9" s="18">
        <f t="shared" si="4"/>
        <v>11</v>
      </c>
    </row>
    <row r="10" spans="1:26" ht="15" customHeight="1">
      <c r="A10" s="3">
        <f t="shared" si="5"/>
        <v>5</v>
      </c>
      <c r="B10" s="14" t="s">
        <v>31</v>
      </c>
      <c r="C10" s="22" t="s">
        <v>94</v>
      </c>
      <c r="D10" s="4">
        <v>5</v>
      </c>
      <c r="E10" s="4">
        <v>7</v>
      </c>
      <c r="F10" s="4">
        <v>4</v>
      </c>
      <c r="G10" s="4">
        <v>7</v>
      </c>
      <c r="H10" s="4">
        <v>5</v>
      </c>
      <c r="I10" s="4">
        <v>4</v>
      </c>
      <c r="J10" s="4">
        <v>7</v>
      </c>
      <c r="K10" s="4">
        <v>3</v>
      </c>
      <c r="L10" s="4">
        <v>7</v>
      </c>
      <c r="M10" s="5">
        <f t="shared" si="0"/>
        <v>49</v>
      </c>
      <c r="N10" s="4">
        <v>5</v>
      </c>
      <c r="O10" s="4">
        <v>4</v>
      </c>
      <c r="P10" s="4">
        <v>5</v>
      </c>
      <c r="Q10" s="4">
        <v>4</v>
      </c>
      <c r="R10" s="4">
        <v>5</v>
      </c>
      <c r="S10" s="4">
        <v>4</v>
      </c>
      <c r="T10" s="4">
        <v>4</v>
      </c>
      <c r="U10" s="4">
        <v>5</v>
      </c>
      <c r="V10" s="4">
        <v>5</v>
      </c>
      <c r="W10" s="6">
        <f t="shared" si="1"/>
        <v>41</v>
      </c>
      <c r="X10" s="10">
        <f t="shared" si="2"/>
        <v>90</v>
      </c>
      <c r="Y10" s="6">
        <f t="shared" si="3"/>
        <v>90</v>
      </c>
      <c r="Z10" s="18">
        <f t="shared" si="4"/>
        <v>18</v>
      </c>
    </row>
    <row r="11" spans="1:26" ht="15" customHeight="1">
      <c r="A11" s="3">
        <f t="shared" si="5"/>
        <v>6</v>
      </c>
      <c r="B11" s="14" t="s">
        <v>32</v>
      </c>
      <c r="C11" s="22" t="s">
        <v>94</v>
      </c>
      <c r="D11" s="4">
        <v>9</v>
      </c>
      <c r="E11" s="4">
        <v>6</v>
      </c>
      <c r="F11" s="4">
        <v>4</v>
      </c>
      <c r="G11" s="4">
        <v>5</v>
      </c>
      <c r="H11" s="4">
        <v>5</v>
      </c>
      <c r="I11" s="4">
        <v>4</v>
      </c>
      <c r="J11" s="4">
        <v>6</v>
      </c>
      <c r="K11" s="4">
        <v>4</v>
      </c>
      <c r="L11" s="4">
        <v>4</v>
      </c>
      <c r="M11" s="5">
        <f t="shared" si="0"/>
        <v>47</v>
      </c>
      <c r="N11" s="4">
        <v>6</v>
      </c>
      <c r="O11" s="4">
        <v>4</v>
      </c>
      <c r="P11" s="4">
        <v>4</v>
      </c>
      <c r="Q11" s="4">
        <v>5</v>
      </c>
      <c r="R11" s="4">
        <v>6</v>
      </c>
      <c r="S11" s="4">
        <v>3</v>
      </c>
      <c r="T11" s="4">
        <v>5</v>
      </c>
      <c r="U11" s="4">
        <v>5</v>
      </c>
      <c r="V11" s="4">
        <v>7</v>
      </c>
      <c r="W11" s="6">
        <f t="shared" si="1"/>
        <v>45</v>
      </c>
      <c r="X11" s="10">
        <f t="shared" si="2"/>
        <v>92</v>
      </c>
      <c r="Y11" s="6">
        <f t="shared" si="3"/>
        <v>92</v>
      </c>
      <c r="Z11" s="18">
        <f t="shared" si="4"/>
        <v>20</v>
      </c>
    </row>
    <row r="12" spans="1:26" ht="15" customHeight="1">
      <c r="A12" s="3">
        <f t="shared" si="5"/>
        <v>7</v>
      </c>
      <c r="B12" s="14" t="s">
        <v>33</v>
      </c>
      <c r="C12" s="22" t="s">
        <v>94</v>
      </c>
      <c r="D12" s="4">
        <v>4</v>
      </c>
      <c r="E12" s="4">
        <v>4</v>
      </c>
      <c r="F12" s="4">
        <v>5</v>
      </c>
      <c r="G12" s="4">
        <v>6</v>
      </c>
      <c r="H12" s="4">
        <v>5</v>
      </c>
      <c r="I12" s="4">
        <v>8</v>
      </c>
      <c r="J12" s="4">
        <v>10</v>
      </c>
      <c r="K12" s="4">
        <v>6</v>
      </c>
      <c r="L12" s="4">
        <v>5</v>
      </c>
      <c r="M12" s="5">
        <f t="shared" si="0"/>
        <v>53</v>
      </c>
      <c r="N12" s="4">
        <v>5</v>
      </c>
      <c r="O12" s="4">
        <v>4</v>
      </c>
      <c r="P12" s="4">
        <v>5</v>
      </c>
      <c r="Q12" s="4">
        <v>7</v>
      </c>
      <c r="R12" s="4">
        <v>5</v>
      </c>
      <c r="S12" s="4">
        <v>3</v>
      </c>
      <c r="T12" s="4">
        <v>4</v>
      </c>
      <c r="U12" s="4">
        <v>5</v>
      </c>
      <c r="V12" s="4">
        <v>7</v>
      </c>
      <c r="W12" s="6">
        <f t="shared" si="1"/>
        <v>45</v>
      </c>
      <c r="X12" s="10">
        <f t="shared" si="2"/>
        <v>98</v>
      </c>
      <c r="Y12" s="6">
        <f t="shared" si="3"/>
        <v>98</v>
      </c>
      <c r="Z12" s="18">
        <f t="shared" si="4"/>
        <v>26</v>
      </c>
    </row>
    <row r="13" spans="1:26" ht="15" customHeight="1">
      <c r="A13" s="3" t="s">
        <v>97</v>
      </c>
      <c r="B13" s="14" t="s">
        <v>36</v>
      </c>
      <c r="C13" s="22" t="s">
        <v>94</v>
      </c>
      <c r="D13" s="4"/>
      <c r="E13" s="4"/>
      <c r="F13" s="4"/>
      <c r="G13" s="4"/>
      <c r="H13" s="4"/>
      <c r="I13" s="4"/>
      <c r="J13" s="4"/>
      <c r="K13" s="4"/>
      <c r="L13" s="4"/>
      <c r="M13" s="5"/>
      <c r="N13" s="4"/>
      <c r="O13" s="4"/>
      <c r="P13" s="4"/>
      <c r="Q13" s="4"/>
      <c r="R13" s="4"/>
      <c r="S13" s="4"/>
      <c r="T13" s="4"/>
      <c r="U13" s="4"/>
      <c r="V13" s="4"/>
      <c r="W13" s="6"/>
      <c r="X13" s="10"/>
      <c r="Y13" s="6"/>
      <c r="Z13" s="18"/>
    </row>
    <row r="14" spans="1:26" ht="15" customHeight="1">
      <c r="A14" s="3" t="s">
        <v>97</v>
      </c>
      <c r="B14" s="14" t="s">
        <v>38</v>
      </c>
      <c r="C14" s="22" t="s">
        <v>94</v>
      </c>
      <c r="D14" s="4"/>
      <c r="E14" s="4"/>
      <c r="F14" s="4"/>
      <c r="G14" s="4"/>
      <c r="H14" s="4"/>
      <c r="I14" s="4"/>
      <c r="J14" s="4"/>
      <c r="K14" s="4"/>
      <c r="L14" s="4"/>
      <c r="M14" s="5"/>
      <c r="N14" s="4"/>
      <c r="O14" s="4"/>
      <c r="P14" s="4"/>
      <c r="Q14" s="4"/>
      <c r="R14" s="4"/>
      <c r="S14" s="4"/>
      <c r="T14" s="4"/>
      <c r="U14" s="4"/>
      <c r="V14" s="4"/>
      <c r="W14" s="6"/>
      <c r="X14" s="10"/>
      <c r="Y14" s="6"/>
      <c r="Z14" s="18"/>
    </row>
    <row r="15" spans="1:26" ht="15" customHeight="1">
      <c r="A15" s="30" t="s">
        <v>10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2"/>
    </row>
    <row r="16" spans="1:26" ht="15" customHeight="1">
      <c r="A16" s="43" t="s">
        <v>0</v>
      </c>
      <c r="B16" s="8" t="s">
        <v>5</v>
      </c>
      <c r="C16" s="8"/>
      <c r="D16" s="9">
        <v>1</v>
      </c>
      <c r="E16" s="9">
        <v>2</v>
      </c>
      <c r="F16" s="9">
        <v>3</v>
      </c>
      <c r="G16" s="9">
        <v>4</v>
      </c>
      <c r="H16" s="9">
        <v>5</v>
      </c>
      <c r="I16" s="9">
        <v>6</v>
      </c>
      <c r="J16" s="9">
        <v>7</v>
      </c>
      <c r="K16" s="9">
        <v>8</v>
      </c>
      <c r="L16" s="9">
        <v>9</v>
      </c>
      <c r="M16" s="7" t="s">
        <v>1</v>
      </c>
      <c r="N16" s="9">
        <v>10</v>
      </c>
      <c r="O16" s="9">
        <v>11</v>
      </c>
      <c r="P16" s="9">
        <v>12</v>
      </c>
      <c r="Q16" s="9">
        <v>13</v>
      </c>
      <c r="R16" s="9">
        <v>14</v>
      </c>
      <c r="S16" s="9">
        <v>15</v>
      </c>
      <c r="T16" s="9">
        <v>16</v>
      </c>
      <c r="U16" s="9">
        <v>17</v>
      </c>
      <c r="V16" s="9">
        <v>18</v>
      </c>
      <c r="W16" s="7" t="s">
        <v>2</v>
      </c>
      <c r="X16" s="19" t="s">
        <v>8</v>
      </c>
      <c r="Y16" s="7" t="s">
        <v>3</v>
      </c>
      <c r="Z16" s="35" t="s">
        <v>4</v>
      </c>
    </row>
    <row r="17" spans="1:26" ht="15" customHeight="1">
      <c r="A17" s="44"/>
      <c r="B17" s="8" t="s">
        <v>6</v>
      </c>
      <c r="C17" s="21"/>
      <c r="D17" s="10">
        <v>4</v>
      </c>
      <c r="E17" s="10">
        <v>4</v>
      </c>
      <c r="F17" s="10">
        <v>3</v>
      </c>
      <c r="G17" s="10">
        <v>5</v>
      </c>
      <c r="H17" s="10">
        <v>4</v>
      </c>
      <c r="I17" s="10">
        <v>4</v>
      </c>
      <c r="J17" s="10">
        <v>5</v>
      </c>
      <c r="K17" s="10">
        <v>3</v>
      </c>
      <c r="L17" s="10">
        <v>4</v>
      </c>
      <c r="M17" s="6">
        <f aca="true" t="shared" si="6" ref="M17:M34">SUM(D17:L17)</f>
        <v>36</v>
      </c>
      <c r="N17" s="10">
        <v>4</v>
      </c>
      <c r="O17" s="10">
        <v>3</v>
      </c>
      <c r="P17" s="10">
        <v>4</v>
      </c>
      <c r="Q17" s="10">
        <v>5</v>
      </c>
      <c r="R17" s="10">
        <v>4</v>
      </c>
      <c r="S17" s="10">
        <v>3</v>
      </c>
      <c r="T17" s="10">
        <v>4</v>
      </c>
      <c r="U17" s="10">
        <v>4</v>
      </c>
      <c r="V17" s="10">
        <v>5</v>
      </c>
      <c r="W17" s="6">
        <f aca="true" t="shared" si="7" ref="W17:W34">SUM(N17:V17)</f>
        <v>36</v>
      </c>
      <c r="X17" s="6">
        <v>72</v>
      </c>
      <c r="Y17" s="6">
        <v>72</v>
      </c>
      <c r="Z17" s="36"/>
    </row>
    <row r="18" spans="1:26" ht="15" customHeight="1">
      <c r="A18" s="3">
        <v>1</v>
      </c>
      <c r="B18" s="14" t="s">
        <v>64</v>
      </c>
      <c r="C18" s="22" t="s">
        <v>94</v>
      </c>
      <c r="D18" s="4">
        <v>4</v>
      </c>
      <c r="E18" s="4">
        <v>6</v>
      </c>
      <c r="F18" s="4">
        <v>4</v>
      </c>
      <c r="G18" s="4">
        <v>4</v>
      </c>
      <c r="H18" s="4">
        <v>4</v>
      </c>
      <c r="I18" s="4">
        <v>3</v>
      </c>
      <c r="J18" s="4">
        <v>5</v>
      </c>
      <c r="K18" s="4">
        <v>4</v>
      </c>
      <c r="L18" s="4">
        <v>4</v>
      </c>
      <c r="M18" s="5">
        <f t="shared" si="6"/>
        <v>38</v>
      </c>
      <c r="N18" s="4">
        <v>4</v>
      </c>
      <c r="O18" s="4">
        <v>3</v>
      </c>
      <c r="P18" s="4">
        <v>4</v>
      </c>
      <c r="Q18" s="4">
        <v>5</v>
      </c>
      <c r="R18" s="4">
        <v>4</v>
      </c>
      <c r="S18" s="4">
        <v>3</v>
      </c>
      <c r="T18" s="4">
        <v>4</v>
      </c>
      <c r="U18" s="4">
        <v>4</v>
      </c>
      <c r="V18" s="4">
        <v>6</v>
      </c>
      <c r="W18" s="6">
        <f t="shared" si="7"/>
        <v>37</v>
      </c>
      <c r="X18" s="10">
        <f aca="true" t="shared" si="8" ref="X18:X34">W18+M18</f>
        <v>75</v>
      </c>
      <c r="Y18" s="6">
        <f aca="true" t="shared" si="9" ref="Y18:Y34">X18</f>
        <v>75</v>
      </c>
      <c r="Z18" s="18">
        <f aca="true" t="shared" si="10" ref="Z18:Z34">SUM(Y18-72)</f>
        <v>3</v>
      </c>
    </row>
    <row r="19" spans="1:26" ht="15" customHeight="1">
      <c r="A19" s="3">
        <v>2</v>
      </c>
      <c r="B19" s="14" t="s">
        <v>59</v>
      </c>
      <c r="C19" s="22" t="s">
        <v>94</v>
      </c>
      <c r="D19" s="4">
        <v>4</v>
      </c>
      <c r="E19" s="4">
        <v>5</v>
      </c>
      <c r="F19" s="4">
        <v>4</v>
      </c>
      <c r="G19" s="4">
        <v>4</v>
      </c>
      <c r="H19" s="4">
        <v>4</v>
      </c>
      <c r="I19" s="4">
        <v>3</v>
      </c>
      <c r="J19" s="4">
        <v>5</v>
      </c>
      <c r="K19" s="4">
        <v>4</v>
      </c>
      <c r="L19" s="4">
        <v>5</v>
      </c>
      <c r="M19" s="5">
        <f t="shared" si="6"/>
        <v>38</v>
      </c>
      <c r="N19" s="4">
        <v>4</v>
      </c>
      <c r="O19" s="4">
        <v>4</v>
      </c>
      <c r="P19" s="4">
        <v>5</v>
      </c>
      <c r="Q19" s="4">
        <v>6</v>
      </c>
      <c r="R19" s="4">
        <v>4</v>
      </c>
      <c r="S19" s="4">
        <v>3</v>
      </c>
      <c r="T19" s="4">
        <v>5</v>
      </c>
      <c r="U19" s="4">
        <v>4</v>
      </c>
      <c r="V19" s="4">
        <v>5</v>
      </c>
      <c r="W19" s="6">
        <f t="shared" si="7"/>
        <v>40</v>
      </c>
      <c r="X19" s="10">
        <f t="shared" si="8"/>
        <v>78</v>
      </c>
      <c r="Y19" s="6">
        <f t="shared" si="9"/>
        <v>78</v>
      </c>
      <c r="Z19" s="18">
        <f t="shared" si="10"/>
        <v>6</v>
      </c>
    </row>
    <row r="20" spans="1:26" ht="15" customHeight="1">
      <c r="A20" s="3">
        <v>3</v>
      </c>
      <c r="B20" s="14" t="s">
        <v>55</v>
      </c>
      <c r="C20" s="22" t="s">
        <v>94</v>
      </c>
      <c r="D20" s="4">
        <v>4</v>
      </c>
      <c r="E20" s="4">
        <v>5</v>
      </c>
      <c r="F20" s="4">
        <v>4</v>
      </c>
      <c r="G20" s="4">
        <v>7</v>
      </c>
      <c r="H20" s="4">
        <v>4</v>
      </c>
      <c r="I20" s="4">
        <v>4</v>
      </c>
      <c r="J20" s="4">
        <v>7</v>
      </c>
      <c r="K20" s="4">
        <v>5</v>
      </c>
      <c r="L20" s="4">
        <v>5</v>
      </c>
      <c r="M20" s="5">
        <f t="shared" si="6"/>
        <v>45</v>
      </c>
      <c r="N20" s="4">
        <v>4</v>
      </c>
      <c r="O20" s="4">
        <v>3</v>
      </c>
      <c r="P20" s="4">
        <v>5</v>
      </c>
      <c r="Q20" s="4">
        <v>5</v>
      </c>
      <c r="R20" s="4">
        <v>4</v>
      </c>
      <c r="S20" s="4">
        <v>3</v>
      </c>
      <c r="T20" s="4">
        <v>4</v>
      </c>
      <c r="U20" s="4">
        <v>4</v>
      </c>
      <c r="V20" s="4">
        <v>4</v>
      </c>
      <c r="W20" s="6">
        <f t="shared" si="7"/>
        <v>36</v>
      </c>
      <c r="X20" s="10">
        <f t="shared" si="8"/>
        <v>81</v>
      </c>
      <c r="Y20" s="6">
        <f t="shared" si="9"/>
        <v>81</v>
      </c>
      <c r="Z20" s="18">
        <f t="shared" si="10"/>
        <v>9</v>
      </c>
    </row>
    <row r="21" spans="1:26" ht="15" customHeight="1">
      <c r="A21" s="28" t="s">
        <v>103</v>
      </c>
      <c r="B21" s="14" t="s">
        <v>56</v>
      </c>
      <c r="C21" s="22" t="s">
        <v>94</v>
      </c>
      <c r="D21" s="4">
        <v>4</v>
      </c>
      <c r="E21" s="4">
        <v>5</v>
      </c>
      <c r="F21" s="4">
        <v>3</v>
      </c>
      <c r="G21" s="4">
        <v>5</v>
      </c>
      <c r="H21" s="4">
        <v>4</v>
      </c>
      <c r="I21" s="4">
        <v>3</v>
      </c>
      <c r="J21" s="4">
        <v>5</v>
      </c>
      <c r="K21" s="4">
        <v>4</v>
      </c>
      <c r="L21" s="4">
        <v>5</v>
      </c>
      <c r="M21" s="5">
        <f t="shared" si="6"/>
        <v>38</v>
      </c>
      <c r="N21" s="4">
        <v>5</v>
      </c>
      <c r="O21" s="4">
        <v>3</v>
      </c>
      <c r="P21" s="4">
        <v>6</v>
      </c>
      <c r="Q21" s="4">
        <v>5</v>
      </c>
      <c r="R21" s="4">
        <v>6</v>
      </c>
      <c r="S21" s="4">
        <v>3</v>
      </c>
      <c r="T21" s="4">
        <v>6</v>
      </c>
      <c r="U21" s="4">
        <v>5</v>
      </c>
      <c r="V21" s="4">
        <v>5</v>
      </c>
      <c r="W21" s="6">
        <f t="shared" si="7"/>
        <v>44</v>
      </c>
      <c r="X21" s="10">
        <f t="shared" si="8"/>
        <v>82</v>
      </c>
      <c r="Y21" s="6">
        <f t="shared" si="9"/>
        <v>82</v>
      </c>
      <c r="Z21" s="18">
        <f t="shared" si="10"/>
        <v>10</v>
      </c>
    </row>
    <row r="22" spans="1:26" ht="15" customHeight="1">
      <c r="A22" s="28" t="s">
        <v>103</v>
      </c>
      <c r="B22" s="14" t="s">
        <v>51</v>
      </c>
      <c r="C22" s="22" t="s">
        <v>94</v>
      </c>
      <c r="D22" s="4">
        <v>5</v>
      </c>
      <c r="E22" s="4">
        <v>4</v>
      </c>
      <c r="F22" s="4">
        <v>2</v>
      </c>
      <c r="G22" s="4">
        <v>5</v>
      </c>
      <c r="H22" s="4">
        <v>4</v>
      </c>
      <c r="I22" s="4">
        <v>5</v>
      </c>
      <c r="J22" s="4">
        <v>5</v>
      </c>
      <c r="K22" s="4">
        <v>3</v>
      </c>
      <c r="L22" s="4">
        <v>5</v>
      </c>
      <c r="M22" s="5">
        <f t="shared" si="6"/>
        <v>38</v>
      </c>
      <c r="N22" s="4">
        <v>5</v>
      </c>
      <c r="O22" s="4">
        <v>4</v>
      </c>
      <c r="P22" s="4">
        <v>5</v>
      </c>
      <c r="Q22" s="4">
        <v>6</v>
      </c>
      <c r="R22" s="4">
        <v>5</v>
      </c>
      <c r="S22" s="4">
        <v>3</v>
      </c>
      <c r="T22" s="4">
        <v>5</v>
      </c>
      <c r="U22" s="4">
        <v>6</v>
      </c>
      <c r="V22" s="4">
        <v>5</v>
      </c>
      <c r="W22" s="6">
        <f t="shared" si="7"/>
        <v>44</v>
      </c>
      <c r="X22" s="10">
        <f t="shared" si="8"/>
        <v>82</v>
      </c>
      <c r="Y22" s="6">
        <f t="shared" si="9"/>
        <v>82</v>
      </c>
      <c r="Z22" s="18">
        <f t="shared" si="10"/>
        <v>10</v>
      </c>
    </row>
    <row r="23" spans="1:26" ht="15" customHeight="1">
      <c r="A23" s="3">
        <v>6</v>
      </c>
      <c r="B23" s="14" t="s">
        <v>63</v>
      </c>
      <c r="C23" s="22" t="s">
        <v>94</v>
      </c>
      <c r="D23" s="4">
        <v>4</v>
      </c>
      <c r="E23" s="4">
        <v>5</v>
      </c>
      <c r="F23" s="4">
        <v>4</v>
      </c>
      <c r="G23" s="4">
        <v>6</v>
      </c>
      <c r="H23" s="4">
        <v>6</v>
      </c>
      <c r="I23" s="4">
        <v>4</v>
      </c>
      <c r="J23" s="4">
        <v>7</v>
      </c>
      <c r="K23" s="4">
        <v>5</v>
      </c>
      <c r="L23" s="4">
        <v>6</v>
      </c>
      <c r="M23" s="5">
        <f t="shared" si="6"/>
        <v>47</v>
      </c>
      <c r="N23" s="4">
        <v>4</v>
      </c>
      <c r="O23" s="4">
        <v>3</v>
      </c>
      <c r="P23" s="4">
        <v>5</v>
      </c>
      <c r="Q23" s="4">
        <v>5</v>
      </c>
      <c r="R23" s="4">
        <v>4</v>
      </c>
      <c r="S23" s="4">
        <v>2</v>
      </c>
      <c r="T23" s="4">
        <v>5</v>
      </c>
      <c r="U23" s="4">
        <v>4</v>
      </c>
      <c r="V23" s="4">
        <v>6</v>
      </c>
      <c r="W23" s="6">
        <f t="shared" si="7"/>
        <v>38</v>
      </c>
      <c r="X23" s="10">
        <f t="shared" si="8"/>
        <v>85</v>
      </c>
      <c r="Y23" s="6">
        <f t="shared" si="9"/>
        <v>85</v>
      </c>
      <c r="Z23" s="18">
        <f t="shared" si="10"/>
        <v>13</v>
      </c>
    </row>
    <row r="24" spans="1:26" ht="15" customHeight="1">
      <c r="A24" s="3">
        <v>7</v>
      </c>
      <c r="B24" s="14" t="s">
        <v>62</v>
      </c>
      <c r="C24" s="22" t="s">
        <v>94</v>
      </c>
      <c r="D24" s="4">
        <v>4</v>
      </c>
      <c r="E24" s="4">
        <v>4</v>
      </c>
      <c r="F24" s="4">
        <v>3</v>
      </c>
      <c r="G24" s="4">
        <v>8</v>
      </c>
      <c r="H24" s="4">
        <v>4</v>
      </c>
      <c r="I24" s="4">
        <v>4</v>
      </c>
      <c r="J24" s="4">
        <v>8</v>
      </c>
      <c r="K24" s="4">
        <v>3</v>
      </c>
      <c r="L24" s="4">
        <v>5</v>
      </c>
      <c r="M24" s="5">
        <f t="shared" si="6"/>
        <v>43</v>
      </c>
      <c r="N24" s="4">
        <v>4</v>
      </c>
      <c r="O24" s="4">
        <v>4</v>
      </c>
      <c r="P24" s="4">
        <v>5</v>
      </c>
      <c r="Q24" s="4">
        <v>5</v>
      </c>
      <c r="R24" s="4">
        <v>4</v>
      </c>
      <c r="S24" s="4">
        <v>5</v>
      </c>
      <c r="T24" s="4">
        <v>6</v>
      </c>
      <c r="U24" s="4">
        <v>4</v>
      </c>
      <c r="V24" s="4">
        <v>6</v>
      </c>
      <c r="W24" s="6">
        <f t="shared" si="7"/>
        <v>43</v>
      </c>
      <c r="X24" s="10">
        <f t="shared" si="8"/>
        <v>86</v>
      </c>
      <c r="Y24" s="6">
        <f t="shared" si="9"/>
        <v>86</v>
      </c>
      <c r="Z24" s="18">
        <f t="shared" si="10"/>
        <v>14</v>
      </c>
    </row>
    <row r="25" spans="1:26" ht="15" customHeight="1">
      <c r="A25" s="28" t="s">
        <v>104</v>
      </c>
      <c r="B25" s="14" t="s">
        <v>57</v>
      </c>
      <c r="C25" s="22" t="s">
        <v>94</v>
      </c>
      <c r="D25" s="4">
        <v>5</v>
      </c>
      <c r="E25" s="4">
        <v>4</v>
      </c>
      <c r="F25" s="4">
        <v>4</v>
      </c>
      <c r="G25" s="4">
        <v>7</v>
      </c>
      <c r="H25" s="4">
        <v>5</v>
      </c>
      <c r="I25" s="4">
        <v>4</v>
      </c>
      <c r="J25" s="4">
        <v>7</v>
      </c>
      <c r="K25" s="4">
        <v>3</v>
      </c>
      <c r="L25" s="4">
        <v>5</v>
      </c>
      <c r="M25" s="5">
        <f t="shared" si="6"/>
        <v>44</v>
      </c>
      <c r="N25" s="4">
        <v>4</v>
      </c>
      <c r="O25" s="4">
        <v>4</v>
      </c>
      <c r="P25" s="4">
        <v>5</v>
      </c>
      <c r="Q25" s="4">
        <v>7</v>
      </c>
      <c r="R25" s="4">
        <v>6</v>
      </c>
      <c r="S25" s="4">
        <v>3</v>
      </c>
      <c r="T25" s="4">
        <v>4</v>
      </c>
      <c r="U25" s="4">
        <v>5</v>
      </c>
      <c r="V25" s="4">
        <v>5</v>
      </c>
      <c r="W25" s="6">
        <f t="shared" si="7"/>
        <v>43</v>
      </c>
      <c r="X25" s="10">
        <f t="shared" si="8"/>
        <v>87</v>
      </c>
      <c r="Y25" s="6">
        <f t="shared" si="9"/>
        <v>87</v>
      </c>
      <c r="Z25" s="18">
        <f t="shared" si="10"/>
        <v>15</v>
      </c>
    </row>
    <row r="26" spans="1:26" ht="15" customHeight="1">
      <c r="A26" s="28" t="s">
        <v>104</v>
      </c>
      <c r="B26" s="14" t="s">
        <v>50</v>
      </c>
      <c r="C26" s="22" t="s">
        <v>94</v>
      </c>
      <c r="D26" s="4">
        <v>4</v>
      </c>
      <c r="E26" s="4">
        <v>4</v>
      </c>
      <c r="F26" s="4">
        <v>4</v>
      </c>
      <c r="G26" s="4">
        <v>5</v>
      </c>
      <c r="H26" s="4">
        <v>5</v>
      </c>
      <c r="I26" s="4">
        <v>4</v>
      </c>
      <c r="J26" s="4">
        <v>6</v>
      </c>
      <c r="K26" s="4">
        <v>5</v>
      </c>
      <c r="L26" s="4">
        <v>5</v>
      </c>
      <c r="M26" s="5">
        <f t="shared" si="6"/>
        <v>42</v>
      </c>
      <c r="N26" s="4">
        <v>5</v>
      </c>
      <c r="O26" s="4">
        <v>5</v>
      </c>
      <c r="P26" s="4">
        <v>4</v>
      </c>
      <c r="Q26" s="4">
        <v>6</v>
      </c>
      <c r="R26" s="4">
        <v>5</v>
      </c>
      <c r="S26" s="4">
        <v>5</v>
      </c>
      <c r="T26" s="4">
        <v>5</v>
      </c>
      <c r="U26" s="4">
        <v>5</v>
      </c>
      <c r="V26" s="4">
        <v>5</v>
      </c>
      <c r="W26" s="6">
        <f t="shared" si="7"/>
        <v>45</v>
      </c>
      <c r="X26" s="10">
        <f t="shared" si="8"/>
        <v>87</v>
      </c>
      <c r="Y26" s="6">
        <f t="shared" si="9"/>
        <v>87</v>
      </c>
      <c r="Z26" s="18">
        <f t="shared" si="10"/>
        <v>15</v>
      </c>
    </row>
    <row r="27" spans="1:26" ht="15" customHeight="1">
      <c r="A27" s="3">
        <v>10</v>
      </c>
      <c r="B27" s="14" t="s">
        <v>61</v>
      </c>
      <c r="C27" s="22" t="s">
        <v>94</v>
      </c>
      <c r="D27" s="4">
        <v>5</v>
      </c>
      <c r="E27" s="4">
        <v>5</v>
      </c>
      <c r="F27" s="4">
        <v>3</v>
      </c>
      <c r="G27" s="4">
        <v>5</v>
      </c>
      <c r="H27" s="4">
        <v>5</v>
      </c>
      <c r="I27" s="4">
        <v>6</v>
      </c>
      <c r="J27" s="4">
        <v>7</v>
      </c>
      <c r="K27" s="4">
        <v>5</v>
      </c>
      <c r="L27" s="4">
        <v>5</v>
      </c>
      <c r="M27" s="5">
        <f t="shared" si="6"/>
        <v>46</v>
      </c>
      <c r="N27" s="4">
        <v>5</v>
      </c>
      <c r="O27" s="4">
        <v>4</v>
      </c>
      <c r="P27" s="4">
        <v>5</v>
      </c>
      <c r="Q27" s="4">
        <v>5</v>
      </c>
      <c r="R27" s="4">
        <v>5</v>
      </c>
      <c r="S27" s="4">
        <v>3</v>
      </c>
      <c r="T27" s="4">
        <v>4</v>
      </c>
      <c r="U27" s="4">
        <v>6</v>
      </c>
      <c r="V27" s="4">
        <v>5</v>
      </c>
      <c r="W27" s="6">
        <f t="shared" si="7"/>
        <v>42</v>
      </c>
      <c r="X27" s="10">
        <f t="shared" si="8"/>
        <v>88</v>
      </c>
      <c r="Y27" s="6">
        <f t="shared" si="9"/>
        <v>88</v>
      </c>
      <c r="Z27" s="18">
        <f t="shared" si="10"/>
        <v>16</v>
      </c>
    </row>
    <row r="28" spans="1:26" ht="15" customHeight="1">
      <c r="A28" s="3">
        <v>11</v>
      </c>
      <c r="B28" s="14" t="s">
        <v>52</v>
      </c>
      <c r="C28" s="22" t="s">
        <v>94</v>
      </c>
      <c r="D28" s="4">
        <v>6</v>
      </c>
      <c r="E28" s="4">
        <v>6</v>
      </c>
      <c r="F28" s="4">
        <v>3</v>
      </c>
      <c r="G28" s="4">
        <v>6</v>
      </c>
      <c r="H28" s="4">
        <v>4</v>
      </c>
      <c r="I28" s="4">
        <v>5</v>
      </c>
      <c r="J28" s="4">
        <v>5</v>
      </c>
      <c r="K28" s="4">
        <v>4</v>
      </c>
      <c r="L28" s="4">
        <v>9</v>
      </c>
      <c r="M28" s="5">
        <f t="shared" si="6"/>
        <v>48</v>
      </c>
      <c r="N28" s="4">
        <v>5</v>
      </c>
      <c r="O28" s="4">
        <v>4</v>
      </c>
      <c r="P28" s="4">
        <v>4</v>
      </c>
      <c r="Q28" s="4">
        <v>6</v>
      </c>
      <c r="R28" s="4">
        <v>4</v>
      </c>
      <c r="S28" s="4">
        <v>4</v>
      </c>
      <c r="T28" s="4">
        <v>5</v>
      </c>
      <c r="U28" s="4">
        <v>4</v>
      </c>
      <c r="V28" s="4">
        <v>5</v>
      </c>
      <c r="W28" s="6">
        <f t="shared" si="7"/>
        <v>41</v>
      </c>
      <c r="X28" s="10">
        <f t="shared" si="8"/>
        <v>89</v>
      </c>
      <c r="Y28" s="6">
        <f t="shared" si="9"/>
        <v>89</v>
      </c>
      <c r="Z28" s="18">
        <f t="shared" si="10"/>
        <v>17</v>
      </c>
    </row>
    <row r="29" spans="1:26" ht="15" customHeight="1">
      <c r="A29" s="3">
        <v>12</v>
      </c>
      <c r="B29" s="14" t="s">
        <v>54</v>
      </c>
      <c r="C29" s="22" t="s">
        <v>94</v>
      </c>
      <c r="D29" s="4">
        <v>4</v>
      </c>
      <c r="E29" s="4">
        <v>6</v>
      </c>
      <c r="F29" s="4">
        <v>4</v>
      </c>
      <c r="G29" s="4">
        <v>5</v>
      </c>
      <c r="H29" s="4">
        <v>5</v>
      </c>
      <c r="I29" s="4">
        <v>6</v>
      </c>
      <c r="J29" s="4">
        <v>6</v>
      </c>
      <c r="K29" s="4">
        <v>3</v>
      </c>
      <c r="L29" s="4">
        <v>6</v>
      </c>
      <c r="M29" s="5">
        <f t="shared" si="6"/>
        <v>45</v>
      </c>
      <c r="N29" s="4">
        <v>5</v>
      </c>
      <c r="O29" s="4">
        <v>4</v>
      </c>
      <c r="P29" s="4">
        <v>5</v>
      </c>
      <c r="Q29" s="4">
        <v>6</v>
      </c>
      <c r="R29" s="4">
        <v>5</v>
      </c>
      <c r="S29" s="4">
        <v>4</v>
      </c>
      <c r="T29" s="4">
        <v>5</v>
      </c>
      <c r="U29" s="4">
        <v>6</v>
      </c>
      <c r="V29" s="4">
        <v>6</v>
      </c>
      <c r="W29" s="6">
        <f t="shared" si="7"/>
        <v>46</v>
      </c>
      <c r="X29" s="10">
        <f t="shared" si="8"/>
        <v>91</v>
      </c>
      <c r="Y29" s="6">
        <f t="shared" si="9"/>
        <v>91</v>
      </c>
      <c r="Z29" s="18">
        <f t="shared" si="10"/>
        <v>19</v>
      </c>
    </row>
    <row r="30" spans="1:26" ht="15" customHeight="1">
      <c r="A30" s="3">
        <v>13</v>
      </c>
      <c r="B30" s="14" t="s">
        <v>58</v>
      </c>
      <c r="C30" s="22" t="s">
        <v>94</v>
      </c>
      <c r="D30" s="4">
        <v>6</v>
      </c>
      <c r="E30" s="4">
        <v>7</v>
      </c>
      <c r="F30" s="4">
        <v>4</v>
      </c>
      <c r="G30" s="4">
        <v>7</v>
      </c>
      <c r="H30" s="4">
        <v>5</v>
      </c>
      <c r="I30" s="4">
        <v>5</v>
      </c>
      <c r="J30" s="4">
        <v>7</v>
      </c>
      <c r="K30" s="4">
        <v>3</v>
      </c>
      <c r="L30" s="4">
        <v>6</v>
      </c>
      <c r="M30" s="5">
        <f t="shared" si="6"/>
        <v>50</v>
      </c>
      <c r="N30" s="4">
        <v>4</v>
      </c>
      <c r="O30" s="4">
        <v>4</v>
      </c>
      <c r="P30" s="4">
        <v>5</v>
      </c>
      <c r="Q30" s="4">
        <v>6</v>
      </c>
      <c r="R30" s="4">
        <v>6</v>
      </c>
      <c r="S30" s="4">
        <v>3</v>
      </c>
      <c r="T30" s="4">
        <v>5</v>
      </c>
      <c r="U30" s="4">
        <v>4</v>
      </c>
      <c r="V30" s="4">
        <v>5</v>
      </c>
      <c r="W30" s="6">
        <f t="shared" si="7"/>
        <v>42</v>
      </c>
      <c r="X30" s="10">
        <f t="shared" si="8"/>
        <v>92</v>
      </c>
      <c r="Y30" s="6">
        <f t="shared" si="9"/>
        <v>92</v>
      </c>
      <c r="Z30" s="18">
        <f t="shared" si="10"/>
        <v>20</v>
      </c>
    </row>
    <row r="31" spans="1:26" ht="15" customHeight="1">
      <c r="A31" s="3">
        <v>14</v>
      </c>
      <c r="B31" s="14" t="s">
        <v>60</v>
      </c>
      <c r="C31" s="22" t="s">
        <v>94</v>
      </c>
      <c r="D31" s="4">
        <v>5</v>
      </c>
      <c r="E31" s="4">
        <v>5</v>
      </c>
      <c r="F31" s="4">
        <v>4</v>
      </c>
      <c r="G31" s="4">
        <v>6</v>
      </c>
      <c r="H31" s="4">
        <v>5</v>
      </c>
      <c r="I31" s="4">
        <v>5</v>
      </c>
      <c r="J31" s="4">
        <v>5</v>
      </c>
      <c r="K31" s="4">
        <v>6</v>
      </c>
      <c r="L31" s="4">
        <v>7</v>
      </c>
      <c r="M31" s="5">
        <f t="shared" si="6"/>
        <v>48</v>
      </c>
      <c r="N31" s="4">
        <v>6</v>
      </c>
      <c r="O31" s="4">
        <v>4</v>
      </c>
      <c r="P31" s="4">
        <v>5</v>
      </c>
      <c r="Q31" s="4">
        <v>7</v>
      </c>
      <c r="R31" s="4">
        <v>4</v>
      </c>
      <c r="S31" s="4">
        <v>5</v>
      </c>
      <c r="T31" s="4">
        <v>5</v>
      </c>
      <c r="U31" s="4">
        <v>6</v>
      </c>
      <c r="V31" s="4">
        <v>5</v>
      </c>
      <c r="W31" s="6">
        <f t="shared" si="7"/>
        <v>47</v>
      </c>
      <c r="X31" s="10">
        <f t="shared" si="8"/>
        <v>95</v>
      </c>
      <c r="Y31" s="6">
        <f t="shared" si="9"/>
        <v>95</v>
      </c>
      <c r="Z31" s="18">
        <f t="shared" si="10"/>
        <v>23</v>
      </c>
    </row>
    <row r="32" spans="1:26" ht="15" customHeight="1">
      <c r="A32" s="28" t="s">
        <v>105</v>
      </c>
      <c r="B32" s="14" t="s">
        <v>48</v>
      </c>
      <c r="C32" s="22" t="s">
        <v>94</v>
      </c>
      <c r="D32" s="4">
        <v>6</v>
      </c>
      <c r="E32" s="4">
        <v>5</v>
      </c>
      <c r="F32" s="4">
        <v>5</v>
      </c>
      <c r="G32" s="4">
        <v>5</v>
      </c>
      <c r="H32" s="4">
        <v>5</v>
      </c>
      <c r="I32" s="4">
        <v>4</v>
      </c>
      <c r="J32" s="4">
        <v>7</v>
      </c>
      <c r="K32" s="4">
        <v>5</v>
      </c>
      <c r="L32" s="4">
        <v>7</v>
      </c>
      <c r="M32" s="5">
        <f t="shared" si="6"/>
        <v>49</v>
      </c>
      <c r="N32" s="4">
        <v>7</v>
      </c>
      <c r="O32" s="4">
        <v>5</v>
      </c>
      <c r="P32" s="4">
        <v>6</v>
      </c>
      <c r="Q32" s="4">
        <v>7</v>
      </c>
      <c r="R32" s="4">
        <v>6</v>
      </c>
      <c r="S32" s="4">
        <v>3</v>
      </c>
      <c r="T32" s="4">
        <v>6</v>
      </c>
      <c r="U32" s="4">
        <v>4</v>
      </c>
      <c r="V32" s="4">
        <v>7</v>
      </c>
      <c r="W32" s="6">
        <f t="shared" si="7"/>
        <v>51</v>
      </c>
      <c r="X32" s="10">
        <f t="shared" si="8"/>
        <v>100</v>
      </c>
      <c r="Y32" s="6">
        <f t="shared" si="9"/>
        <v>100</v>
      </c>
      <c r="Z32" s="18">
        <f t="shared" si="10"/>
        <v>28</v>
      </c>
    </row>
    <row r="33" spans="1:26" ht="15" customHeight="1">
      <c r="A33" s="28" t="s">
        <v>105</v>
      </c>
      <c r="B33" s="14" t="s">
        <v>53</v>
      </c>
      <c r="C33" s="22" t="s">
        <v>94</v>
      </c>
      <c r="D33" s="4">
        <v>5</v>
      </c>
      <c r="E33" s="4">
        <v>5</v>
      </c>
      <c r="F33" s="4">
        <v>5</v>
      </c>
      <c r="G33" s="4">
        <v>8</v>
      </c>
      <c r="H33" s="4">
        <v>6</v>
      </c>
      <c r="I33" s="4">
        <v>3</v>
      </c>
      <c r="J33" s="4">
        <v>3</v>
      </c>
      <c r="K33" s="4">
        <v>3</v>
      </c>
      <c r="L33" s="4">
        <v>5</v>
      </c>
      <c r="M33" s="5">
        <f t="shared" si="6"/>
        <v>43</v>
      </c>
      <c r="N33" s="4">
        <v>6</v>
      </c>
      <c r="O33" s="4">
        <v>4</v>
      </c>
      <c r="P33" s="4">
        <v>10</v>
      </c>
      <c r="Q33" s="4">
        <v>10</v>
      </c>
      <c r="R33" s="4">
        <v>7</v>
      </c>
      <c r="S33" s="4">
        <v>4</v>
      </c>
      <c r="T33" s="4">
        <v>5</v>
      </c>
      <c r="U33" s="4">
        <v>6</v>
      </c>
      <c r="V33" s="4">
        <v>5</v>
      </c>
      <c r="W33" s="6">
        <f t="shared" si="7"/>
        <v>57</v>
      </c>
      <c r="X33" s="10">
        <f t="shared" si="8"/>
        <v>100</v>
      </c>
      <c r="Y33" s="6">
        <f t="shared" si="9"/>
        <v>100</v>
      </c>
      <c r="Z33" s="18">
        <f t="shared" si="10"/>
        <v>28</v>
      </c>
    </row>
    <row r="34" spans="1:26" ht="15" customHeight="1">
      <c r="A34" s="3">
        <v>17</v>
      </c>
      <c r="B34" s="14" t="s">
        <v>47</v>
      </c>
      <c r="C34" s="22" t="s">
        <v>94</v>
      </c>
      <c r="D34" s="4">
        <v>5</v>
      </c>
      <c r="E34" s="4">
        <v>7</v>
      </c>
      <c r="F34" s="4">
        <v>4</v>
      </c>
      <c r="G34" s="4">
        <v>6</v>
      </c>
      <c r="H34" s="4">
        <v>4</v>
      </c>
      <c r="I34" s="4">
        <v>4</v>
      </c>
      <c r="J34" s="4">
        <v>6</v>
      </c>
      <c r="K34" s="4">
        <v>5</v>
      </c>
      <c r="L34" s="4">
        <v>7</v>
      </c>
      <c r="M34" s="5">
        <f t="shared" si="6"/>
        <v>48</v>
      </c>
      <c r="N34" s="4">
        <v>6</v>
      </c>
      <c r="O34" s="4">
        <v>4</v>
      </c>
      <c r="P34" s="4">
        <v>6</v>
      </c>
      <c r="Q34" s="4">
        <v>6</v>
      </c>
      <c r="R34" s="4">
        <v>5</v>
      </c>
      <c r="S34" s="4">
        <v>4</v>
      </c>
      <c r="T34" s="4">
        <v>9</v>
      </c>
      <c r="U34" s="4">
        <v>7</v>
      </c>
      <c r="V34" s="4">
        <v>7</v>
      </c>
      <c r="W34" s="6">
        <f t="shared" si="7"/>
        <v>54</v>
      </c>
      <c r="X34" s="10">
        <f t="shared" si="8"/>
        <v>102</v>
      </c>
      <c r="Y34" s="6">
        <f t="shared" si="9"/>
        <v>102</v>
      </c>
      <c r="Z34" s="18">
        <f t="shared" si="10"/>
        <v>30</v>
      </c>
    </row>
    <row r="35" spans="1:26" ht="15" customHeight="1">
      <c r="A35" s="28" t="s">
        <v>97</v>
      </c>
      <c r="B35" s="29" t="s">
        <v>49</v>
      </c>
      <c r="C35" s="22" t="s">
        <v>94</v>
      </c>
      <c r="D35" s="4"/>
      <c r="E35" s="4"/>
      <c r="F35" s="4"/>
      <c r="G35" s="4"/>
      <c r="H35" s="4"/>
      <c r="I35" s="4"/>
      <c r="J35" s="4"/>
      <c r="K35" s="4"/>
      <c r="L35" s="4"/>
      <c r="M35" s="5"/>
      <c r="N35" s="4"/>
      <c r="O35" s="4"/>
      <c r="P35" s="4"/>
      <c r="Q35" s="4"/>
      <c r="R35" s="4"/>
      <c r="S35" s="4"/>
      <c r="T35" s="4"/>
      <c r="U35" s="4"/>
      <c r="V35" s="4"/>
      <c r="W35" s="6"/>
      <c r="X35" s="10"/>
      <c r="Y35" s="6"/>
      <c r="Z35" s="18"/>
    </row>
    <row r="36" spans="1:26" ht="15.75" customHeight="1">
      <c r="A36" s="30" t="s">
        <v>11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2"/>
    </row>
    <row r="37" spans="1:26" ht="15.75" customHeight="1">
      <c r="A37" s="43" t="s">
        <v>0</v>
      </c>
      <c r="B37" s="8" t="s">
        <v>5</v>
      </c>
      <c r="C37" s="8"/>
      <c r="D37" s="9">
        <v>1</v>
      </c>
      <c r="E37" s="9">
        <v>2</v>
      </c>
      <c r="F37" s="9">
        <v>3</v>
      </c>
      <c r="G37" s="9">
        <v>4</v>
      </c>
      <c r="H37" s="9">
        <v>5</v>
      </c>
      <c r="I37" s="9">
        <v>6</v>
      </c>
      <c r="J37" s="9">
        <v>7</v>
      </c>
      <c r="K37" s="9">
        <v>8</v>
      </c>
      <c r="L37" s="9">
        <v>9</v>
      </c>
      <c r="M37" s="7" t="s">
        <v>1</v>
      </c>
      <c r="N37" s="9">
        <v>10</v>
      </c>
      <c r="O37" s="9">
        <v>11</v>
      </c>
      <c r="P37" s="9">
        <v>12</v>
      </c>
      <c r="Q37" s="9">
        <v>13</v>
      </c>
      <c r="R37" s="9">
        <v>14</v>
      </c>
      <c r="S37" s="9">
        <v>15</v>
      </c>
      <c r="T37" s="9">
        <v>16</v>
      </c>
      <c r="U37" s="9">
        <v>17</v>
      </c>
      <c r="V37" s="9">
        <v>18</v>
      </c>
      <c r="W37" s="7" t="s">
        <v>2</v>
      </c>
      <c r="X37" s="19" t="s">
        <v>8</v>
      </c>
      <c r="Y37" s="7" t="s">
        <v>3</v>
      </c>
      <c r="Z37" s="35" t="s">
        <v>4</v>
      </c>
    </row>
    <row r="38" spans="1:26" ht="15.75" customHeight="1">
      <c r="A38" s="44"/>
      <c r="B38" s="8" t="s">
        <v>6</v>
      </c>
      <c r="C38" s="21"/>
      <c r="D38" s="10">
        <v>4</v>
      </c>
      <c r="E38" s="10">
        <v>4</v>
      </c>
      <c r="F38" s="10">
        <v>3</v>
      </c>
      <c r="G38" s="10">
        <v>5</v>
      </c>
      <c r="H38" s="10">
        <v>4</v>
      </c>
      <c r="I38" s="10">
        <v>4</v>
      </c>
      <c r="J38" s="10">
        <v>5</v>
      </c>
      <c r="K38" s="10">
        <v>3</v>
      </c>
      <c r="L38" s="10">
        <v>4</v>
      </c>
      <c r="M38" s="6">
        <f>SUM(D38:L38)</f>
        <v>36</v>
      </c>
      <c r="N38" s="10">
        <v>4</v>
      </c>
      <c r="O38" s="10">
        <v>3</v>
      </c>
      <c r="P38" s="10">
        <v>4</v>
      </c>
      <c r="Q38" s="10">
        <v>5</v>
      </c>
      <c r="R38" s="10">
        <v>4</v>
      </c>
      <c r="S38" s="10">
        <v>3</v>
      </c>
      <c r="T38" s="10">
        <v>4</v>
      </c>
      <c r="U38" s="10">
        <v>4</v>
      </c>
      <c r="V38" s="10">
        <v>5</v>
      </c>
      <c r="W38" s="6">
        <f>SUM(N38:V38)</f>
        <v>36</v>
      </c>
      <c r="X38" s="6">
        <v>72</v>
      </c>
      <c r="Y38" s="6">
        <v>72</v>
      </c>
      <c r="Z38" s="36"/>
    </row>
    <row r="39" spans="1:26" ht="15.75" customHeight="1">
      <c r="A39" s="3">
        <v>1</v>
      </c>
      <c r="B39" s="17" t="s">
        <v>72</v>
      </c>
      <c r="C39" s="22" t="s">
        <v>94</v>
      </c>
      <c r="D39" s="4">
        <v>5</v>
      </c>
      <c r="E39" s="4">
        <v>4</v>
      </c>
      <c r="F39" s="4">
        <v>4</v>
      </c>
      <c r="G39" s="4">
        <v>5</v>
      </c>
      <c r="H39" s="4">
        <v>4</v>
      </c>
      <c r="I39" s="4">
        <v>4</v>
      </c>
      <c r="J39" s="4">
        <v>6</v>
      </c>
      <c r="K39" s="4">
        <v>4</v>
      </c>
      <c r="L39" s="4">
        <v>5</v>
      </c>
      <c r="M39" s="5">
        <f>SUM(D39:L39)</f>
        <v>41</v>
      </c>
      <c r="N39" s="4">
        <v>5</v>
      </c>
      <c r="O39" s="4">
        <v>4</v>
      </c>
      <c r="P39" s="4">
        <v>6</v>
      </c>
      <c r="Q39" s="4">
        <v>5</v>
      </c>
      <c r="R39" s="4">
        <v>5</v>
      </c>
      <c r="S39" s="4">
        <v>2</v>
      </c>
      <c r="T39" s="4">
        <v>5</v>
      </c>
      <c r="U39" s="4">
        <v>4</v>
      </c>
      <c r="V39" s="4">
        <v>5</v>
      </c>
      <c r="W39" s="6">
        <f>SUM(N39:V39)</f>
        <v>41</v>
      </c>
      <c r="X39" s="10">
        <f>W39+M39</f>
        <v>82</v>
      </c>
      <c r="Y39" s="6">
        <f>X39</f>
        <v>82</v>
      </c>
      <c r="Z39" s="18">
        <f>SUM(Y39-72)</f>
        <v>10</v>
      </c>
    </row>
    <row r="40" spans="1:26" ht="15.75" customHeight="1">
      <c r="A40" s="3">
        <v>2</v>
      </c>
      <c r="B40" s="17" t="s">
        <v>71</v>
      </c>
      <c r="C40" s="22" t="s">
        <v>94</v>
      </c>
      <c r="D40" s="4">
        <v>4</v>
      </c>
      <c r="E40" s="4">
        <v>5</v>
      </c>
      <c r="F40" s="4">
        <v>4</v>
      </c>
      <c r="G40" s="4">
        <v>6</v>
      </c>
      <c r="H40" s="4">
        <v>5</v>
      </c>
      <c r="I40" s="4">
        <v>3</v>
      </c>
      <c r="J40" s="4">
        <v>7</v>
      </c>
      <c r="K40" s="4">
        <v>3</v>
      </c>
      <c r="L40" s="4">
        <v>6</v>
      </c>
      <c r="M40" s="5">
        <f>SUM(D40:L40)</f>
        <v>43</v>
      </c>
      <c r="N40" s="4">
        <v>6</v>
      </c>
      <c r="O40" s="4">
        <v>3</v>
      </c>
      <c r="P40" s="4">
        <v>5</v>
      </c>
      <c r="Q40" s="4">
        <v>6</v>
      </c>
      <c r="R40" s="4">
        <v>5</v>
      </c>
      <c r="S40" s="4">
        <v>4</v>
      </c>
      <c r="T40" s="4">
        <v>5</v>
      </c>
      <c r="U40" s="4">
        <v>5</v>
      </c>
      <c r="V40" s="4">
        <v>5</v>
      </c>
      <c r="W40" s="6">
        <f>SUM(N40:V40)</f>
        <v>44</v>
      </c>
      <c r="X40" s="10">
        <f>W40+M40</f>
        <v>87</v>
      </c>
      <c r="Y40" s="6">
        <f>X40</f>
        <v>87</v>
      </c>
      <c r="Z40" s="18">
        <f>SUM(Y40-72)</f>
        <v>15</v>
      </c>
    </row>
    <row r="41" spans="1:26" ht="15.75" customHeight="1">
      <c r="A41" s="30" t="s">
        <v>12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2"/>
    </row>
    <row r="42" spans="1:26" ht="15.75" customHeight="1">
      <c r="A42" s="43" t="s">
        <v>0</v>
      </c>
      <c r="B42" s="8" t="s">
        <v>5</v>
      </c>
      <c r="C42" s="8"/>
      <c r="D42" s="9">
        <v>1</v>
      </c>
      <c r="E42" s="9">
        <v>2</v>
      </c>
      <c r="F42" s="9">
        <v>3</v>
      </c>
      <c r="G42" s="9">
        <v>4</v>
      </c>
      <c r="H42" s="9">
        <v>5</v>
      </c>
      <c r="I42" s="9">
        <v>6</v>
      </c>
      <c r="J42" s="9">
        <v>7</v>
      </c>
      <c r="K42" s="9">
        <v>8</v>
      </c>
      <c r="L42" s="9">
        <v>9</v>
      </c>
      <c r="M42" s="7" t="s">
        <v>1</v>
      </c>
      <c r="N42" s="9">
        <v>10</v>
      </c>
      <c r="O42" s="9">
        <v>11</v>
      </c>
      <c r="P42" s="9">
        <v>12</v>
      </c>
      <c r="Q42" s="9">
        <v>13</v>
      </c>
      <c r="R42" s="9">
        <v>14</v>
      </c>
      <c r="S42" s="9">
        <v>15</v>
      </c>
      <c r="T42" s="9">
        <v>16</v>
      </c>
      <c r="U42" s="9">
        <v>17</v>
      </c>
      <c r="V42" s="9">
        <v>18</v>
      </c>
      <c r="W42" s="7" t="s">
        <v>2</v>
      </c>
      <c r="X42" s="19" t="s">
        <v>8</v>
      </c>
      <c r="Y42" s="7" t="s">
        <v>3</v>
      </c>
      <c r="Z42" s="35" t="s">
        <v>4</v>
      </c>
    </row>
    <row r="43" spans="1:26" ht="15.75" customHeight="1">
      <c r="A43" s="44"/>
      <c r="B43" s="8" t="s">
        <v>6</v>
      </c>
      <c r="C43" s="21"/>
      <c r="D43" s="10">
        <v>4</v>
      </c>
      <c r="E43" s="10">
        <v>4</v>
      </c>
      <c r="F43" s="10">
        <v>3</v>
      </c>
      <c r="G43" s="10">
        <v>5</v>
      </c>
      <c r="H43" s="10">
        <v>4</v>
      </c>
      <c r="I43" s="10">
        <v>4</v>
      </c>
      <c r="J43" s="10">
        <v>5</v>
      </c>
      <c r="K43" s="10">
        <v>3</v>
      </c>
      <c r="L43" s="10">
        <v>4</v>
      </c>
      <c r="M43" s="6">
        <f aca="true" t="shared" si="11" ref="M43:M50">SUM(D43:L43)</f>
        <v>36</v>
      </c>
      <c r="N43" s="10">
        <v>4</v>
      </c>
      <c r="O43" s="10">
        <v>3</v>
      </c>
      <c r="P43" s="10">
        <v>4</v>
      </c>
      <c r="Q43" s="10">
        <v>5</v>
      </c>
      <c r="R43" s="10">
        <v>4</v>
      </c>
      <c r="S43" s="10">
        <v>3</v>
      </c>
      <c r="T43" s="10">
        <v>4</v>
      </c>
      <c r="U43" s="10">
        <v>4</v>
      </c>
      <c r="V43" s="10">
        <v>5</v>
      </c>
      <c r="W43" s="6">
        <f aca="true" t="shared" si="12" ref="W43:W50">SUM(N43:V43)</f>
        <v>36</v>
      </c>
      <c r="X43" s="6">
        <v>72</v>
      </c>
      <c r="Y43" s="6">
        <v>72</v>
      </c>
      <c r="Z43" s="36"/>
    </row>
    <row r="44" spans="1:26" ht="15.75" customHeight="1">
      <c r="A44" s="16">
        <v>1</v>
      </c>
      <c r="B44" s="15" t="s">
        <v>85</v>
      </c>
      <c r="C44" s="22" t="s">
        <v>94</v>
      </c>
      <c r="D44" s="4">
        <v>5</v>
      </c>
      <c r="E44" s="4">
        <v>5</v>
      </c>
      <c r="F44" s="4">
        <v>3</v>
      </c>
      <c r="G44" s="4">
        <v>4</v>
      </c>
      <c r="H44" s="4">
        <v>4</v>
      </c>
      <c r="I44" s="4">
        <v>2</v>
      </c>
      <c r="J44" s="4">
        <v>5</v>
      </c>
      <c r="K44" s="4">
        <v>4</v>
      </c>
      <c r="L44" s="4">
        <v>4</v>
      </c>
      <c r="M44" s="5">
        <f t="shared" si="11"/>
        <v>36</v>
      </c>
      <c r="N44" s="4">
        <v>4</v>
      </c>
      <c r="O44" s="4">
        <v>4</v>
      </c>
      <c r="P44" s="4">
        <v>3</v>
      </c>
      <c r="Q44" s="4">
        <v>7</v>
      </c>
      <c r="R44" s="4">
        <v>6</v>
      </c>
      <c r="S44" s="4">
        <v>3</v>
      </c>
      <c r="T44" s="4">
        <v>5</v>
      </c>
      <c r="U44" s="4">
        <v>4</v>
      </c>
      <c r="V44" s="4">
        <v>4</v>
      </c>
      <c r="W44" s="6">
        <f t="shared" si="12"/>
        <v>40</v>
      </c>
      <c r="X44" s="10">
        <f aca="true" t="shared" si="13" ref="X44:X50">W44+M44</f>
        <v>76</v>
      </c>
      <c r="Y44" s="6">
        <f aca="true" t="shared" si="14" ref="Y44:Y50">X44</f>
        <v>76</v>
      </c>
      <c r="Z44" s="18">
        <f aca="true" t="shared" si="15" ref="Z44:Z50">SUM(Y44-72)</f>
        <v>4</v>
      </c>
    </row>
    <row r="45" spans="1:26" ht="15.75" customHeight="1">
      <c r="A45" s="16">
        <v>2</v>
      </c>
      <c r="B45" s="15" t="s">
        <v>90</v>
      </c>
      <c r="C45" s="22" t="s">
        <v>94</v>
      </c>
      <c r="D45" s="4">
        <v>5</v>
      </c>
      <c r="E45" s="4">
        <v>6</v>
      </c>
      <c r="F45" s="4">
        <v>3</v>
      </c>
      <c r="G45" s="4">
        <v>7</v>
      </c>
      <c r="H45" s="4">
        <v>5</v>
      </c>
      <c r="I45" s="4">
        <v>3</v>
      </c>
      <c r="J45" s="4">
        <v>6</v>
      </c>
      <c r="K45" s="4">
        <v>3</v>
      </c>
      <c r="L45" s="4">
        <v>6</v>
      </c>
      <c r="M45" s="5">
        <f t="shared" si="11"/>
        <v>44</v>
      </c>
      <c r="N45" s="4">
        <v>5</v>
      </c>
      <c r="O45" s="4">
        <v>3</v>
      </c>
      <c r="P45" s="4">
        <v>6</v>
      </c>
      <c r="Q45" s="4">
        <v>6</v>
      </c>
      <c r="R45" s="4">
        <v>4</v>
      </c>
      <c r="S45" s="4">
        <v>3</v>
      </c>
      <c r="T45" s="4">
        <v>5</v>
      </c>
      <c r="U45" s="4">
        <v>5</v>
      </c>
      <c r="V45" s="4">
        <v>8</v>
      </c>
      <c r="W45" s="6">
        <f t="shared" si="12"/>
        <v>45</v>
      </c>
      <c r="X45" s="10">
        <f t="shared" si="13"/>
        <v>89</v>
      </c>
      <c r="Y45" s="6">
        <f t="shared" si="14"/>
        <v>89</v>
      </c>
      <c r="Z45" s="18">
        <f t="shared" si="15"/>
        <v>17</v>
      </c>
    </row>
    <row r="46" spans="1:26" ht="15.75" customHeight="1">
      <c r="A46" s="16">
        <v>3</v>
      </c>
      <c r="B46" s="15" t="s">
        <v>84</v>
      </c>
      <c r="C46" s="22" t="s">
        <v>94</v>
      </c>
      <c r="D46" s="4">
        <v>6</v>
      </c>
      <c r="E46" s="4">
        <v>6</v>
      </c>
      <c r="F46" s="4">
        <v>5</v>
      </c>
      <c r="G46" s="4">
        <v>6</v>
      </c>
      <c r="H46" s="4">
        <v>3</v>
      </c>
      <c r="I46" s="4">
        <v>4</v>
      </c>
      <c r="J46" s="4">
        <v>6</v>
      </c>
      <c r="K46" s="4">
        <v>4</v>
      </c>
      <c r="L46" s="4">
        <v>7</v>
      </c>
      <c r="M46" s="6">
        <f t="shared" si="11"/>
        <v>47</v>
      </c>
      <c r="N46" s="4">
        <v>5</v>
      </c>
      <c r="O46" s="4">
        <v>4</v>
      </c>
      <c r="P46" s="4">
        <v>5</v>
      </c>
      <c r="Q46" s="4">
        <v>5</v>
      </c>
      <c r="R46" s="4">
        <v>6</v>
      </c>
      <c r="S46" s="4">
        <v>3</v>
      </c>
      <c r="T46" s="4">
        <v>5</v>
      </c>
      <c r="U46" s="4">
        <v>5</v>
      </c>
      <c r="V46" s="4">
        <v>6</v>
      </c>
      <c r="W46" s="6">
        <f t="shared" si="12"/>
        <v>44</v>
      </c>
      <c r="X46" s="10">
        <f t="shared" si="13"/>
        <v>91</v>
      </c>
      <c r="Y46" s="6">
        <f t="shared" si="14"/>
        <v>91</v>
      </c>
      <c r="Z46" s="18">
        <f t="shared" si="15"/>
        <v>19</v>
      </c>
    </row>
    <row r="47" spans="1:26" ht="15.75" customHeight="1">
      <c r="A47" s="16">
        <v>4</v>
      </c>
      <c r="B47" s="15" t="s">
        <v>87</v>
      </c>
      <c r="C47" s="22" t="s">
        <v>94</v>
      </c>
      <c r="D47" s="4">
        <v>6</v>
      </c>
      <c r="E47" s="4">
        <v>6</v>
      </c>
      <c r="F47" s="4">
        <v>4</v>
      </c>
      <c r="G47" s="4">
        <v>6</v>
      </c>
      <c r="H47" s="4">
        <v>5</v>
      </c>
      <c r="I47" s="4">
        <v>4</v>
      </c>
      <c r="J47" s="4">
        <v>8</v>
      </c>
      <c r="K47" s="4">
        <v>3</v>
      </c>
      <c r="L47" s="4">
        <v>6</v>
      </c>
      <c r="M47" s="5">
        <f t="shared" si="11"/>
        <v>48</v>
      </c>
      <c r="N47" s="4">
        <v>5</v>
      </c>
      <c r="O47" s="4">
        <v>4</v>
      </c>
      <c r="P47" s="4">
        <v>4</v>
      </c>
      <c r="Q47" s="4">
        <v>7</v>
      </c>
      <c r="R47" s="4">
        <v>4</v>
      </c>
      <c r="S47" s="4">
        <v>3</v>
      </c>
      <c r="T47" s="4">
        <v>7</v>
      </c>
      <c r="U47" s="4">
        <v>5</v>
      </c>
      <c r="V47" s="4">
        <v>6</v>
      </c>
      <c r="W47" s="6">
        <f t="shared" si="12"/>
        <v>45</v>
      </c>
      <c r="X47" s="10">
        <f t="shared" si="13"/>
        <v>93</v>
      </c>
      <c r="Y47" s="6">
        <f t="shared" si="14"/>
        <v>93</v>
      </c>
      <c r="Z47" s="18">
        <f t="shared" si="15"/>
        <v>21</v>
      </c>
    </row>
    <row r="48" spans="1:26" ht="15.75" customHeight="1">
      <c r="A48" s="16">
        <v>5</v>
      </c>
      <c r="B48" s="15" t="s">
        <v>89</v>
      </c>
      <c r="C48" s="22" t="s">
        <v>94</v>
      </c>
      <c r="D48" s="4">
        <v>6</v>
      </c>
      <c r="E48" s="4">
        <v>5</v>
      </c>
      <c r="F48" s="4">
        <v>5</v>
      </c>
      <c r="G48" s="4">
        <v>6</v>
      </c>
      <c r="H48" s="4">
        <v>5</v>
      </c>
      <c r="I48" s="4">
        <v>4</v>
      </c>
      <c r="J48" s="4">
        <v>7</v>
      </c>
      <c r="K48" s="4">
        <v>3</v>
      </c>
      <c r="L48" s="4">
        <v>6</v>
      </c>
      <c r="M48" s="5">
        <f t="shared" si="11"/>
        <v>47</v>
      </c>
      <c r="N48" s="4">
        <v>6</v>
      </c>
      <c r="O48" s="4">
        <v>3</v>
      </c>
      <c r="P48" s="4">
        <v>5</v>
      </c>
      <c r="Q48" s="4">
        <v>7</v>
      </c>
      <c r="R48" s="4">
        <v>9</v>
      </c>
      <c r="S48" s="4">
        <v>5</v>
      </c>
      <c r="T48" s="4">
        <v>5</v>
      </c>
      <c r="U48" s="4">
        <v>5</v>
      </c>
      <c r="V48" s="4">
        <v>6</v>
      </c>
      <c r="W48" s="6">
        <f t="shared" si="12"/>
        <v>51</v>
      </c>
      <c r="X48" s="10">
        <f t="shared" si="13"/>
        <v>98</v>
      </c>
      <c r="Y48" s="6">
        <f t="shared" si="14"/>
        <v>98</v>
      </c>
      <c r="Z48" s="18">
        <f t="shared" si="15"/>
        <v>26</v>
      </c>
    </row>
    <row r="49" spans="1:26" ht="15.75" customHeight="1">
      <c r="A49" s="28" t="s">
        <v>106</v>
      </c>
      <c r="B49" s="15" t="s">
        <v>86</v>
      </c>
      <c r="C49" s="22" t="s">
        <v>94</v>
      </c>
      <c r="D49" s="4">
        <v>9</v>
      </c>
      <c r="E49" s="4">
        <v>7</v>
      </c>
      <c r="F49" s="4">
        <v>6</v>
      </c>
      <c r="G49" s="4">
        <v>7</v>
      </c>
      <c r="H49" s="4">
        <v>5</v>
      </c>
      <c r="I49" s="4">
        <v>5</v>
      </c>
      <c r="J49" s="4">
        <v>8</v>
      </c>
      <c r="K49" s="4">
        <v>4</v>
      </c>
      <c r="L49" s="4">
        <v>6</v>
      </c>
      <c r="M49" s="5">
        <f t="shared" si="11"/>
        <v>57</v>
      </c>
      <c r="N49" s="4">
        <v>5</v>
      </c>
      <c r="O49" s="4">
        <v>5</v>
      </c>
      <c r="P49" s="4">
        <v>4</v>
      </c>
      <c r="Q49" s="4">
        <v>7</v>
      </c>
      <c r="R49" s="4">
        <v>5</v>
      </c>
      <c r="S49" s="4">
        <v>3</v>
      </c>
      <c r="T49" s="4">
        <v>5</v>
      </c>
      <c r="U49" s="4">
        <v>5</v>
      </c>
      <c r="V49" s="4">
        <v>6</v>
      </c>
      <c r="W49" s="6">
        <f t="shared" si="12"/>
        <v>45</v>
      </c>
      <c r="X49" s="10">
        <f t="shared" si="13"/>
        <v>102</v>
      </c>
      <c r="Y49" s="6">
        <f t="shared" si="14"/>
        <v>102</v>
      </c>
      <c r="Z49" s="18">
        <f t="shared" si="15"/>
        <v>30</v>
      </c>
    </row>
    <row r="50" spans="1:26" ht="15.75" customHeight="1">
      <c r="A50" s="28" t="s">
        <v>107</v>
      </c>
      <c r="B50" s="15" t="s">
        <v>88</v>
      </c>
      <c r="C50" s="22" t="s">
        <v>94</v>
      </c>
      <c r="D50" s="4">
        <v>5</v>
      </c>
      <c r="E50" s="4">
        <v>6</v>
      </c>
      <c r="F50" s="4">
        <v>4</v>
      </c>
      <c r="G50" s="4">
        <v>6</v>
      </c>
      <c r="H50" s="4">
        <v>6</v>
      </c>
      <c r="I50" s="4">
        <v>6</v>
      </c>
      <c r="J50" s="4">
        <v>6</v>
      </c>
      <c r="K50" s="4">
        <v>4</v>
      </c>
      <c r="L50" s="4">
        <v>6</v>
      </c>
      <c r="M50" s="5">
        <f t="shared" si="11"/>
        <v>49</v>
      </c>
      <c r="N50" s="4">
        <v>6</v>
      </c>
      <c r="O50" s="4">
        <v>4</v>
      </c>
      <c r="P50" s="4">
        <v>5</v>
      </c>
      <c r="Q50" s="4">
        <v>6</v>
      </c>
      <c r="R50" s="4">
        <v>7</v>
      </c>
      <c r="S50" s="4">
        <v>6</v>
      </c>
      <c r="T50" s="4">
        <v>6</v>
      </c>
      <c r="U50" s="4">
        <v>4</v>
      </c>
      <c r="V50" s="4">
        <v>9</v>
      </c>
      <c r="W50" s="6">
        <f t="shared" si="12"/>
        <v>53</v>
      </c>
      <c r="X50" s="10">
        <f t="shared" si="13"/>
        <v>102</v>
      </c>
      <c r="Y50" s="6">
        <f t="shared" si="14"/>
        <v>102</v>
      </c>
      <c r="Z50" s="18">
        <f t="shared" si="15"/>
        <v>30</v>
      </c>
    </row>
  </sheetData>
  <sheetProtection/>
  <mergeCells count="14">
    <mergeCell ref="A42:A43"/>
    <mergeCell ref="Z42:Z43"/>
    <mergeCell ref="A16:A17"/>
    <mergeCell ref="Z16:Z17"/>
    <mergeCell ref="A36:Z36"/>
    <mergeCell ref="A37:A38"/>
    <mergeCell ref="Z37:Z38"/>
    <mergeCell ref="A41:Z41"/>
    <mergeCell ref="A1:Z1"/>
    <mergeCell ref="A2:Z2"/>
    <mergeCell ref="A3:Z3"/>
    <mergeCell ref="A4:A5"/>
    <mergeCell ref="Z4:Z5"/>
    <mergeCell ref="A15:Z15"/>
  </mergeCells>
  <conditionalFormatting sqref="D6:E14 D44:E50 D39:E40 D18:E21 D34:E35">
    <cfRule type="cellIs" priority="72" dxfId="153" operator="greaterThan" stopIfTrue="1">
      <formula>$D$5*2</formula>
    </cfRule>
  </conditionalFormatting>
  <conditionalFormatting sqref="E6:E14 E44:E50 E39:E40 E18:E21 E34:E35">
    <cfRule type="cellIs" priority="71" dxfId="153" operator="greaterThan" stopIfTrue="1">
      <formula>$E$5*2</formula>
    </cfRule>
  </conditionalFormatting>
  <conditionalFormatting sqref="F6:F14 F44:F50 F39:F40 F18:F21 F34:F35">
    <cfRule type="cellIs" priority="70" dxfId="153" operator="greaterThan" stopIfTrue="1">
      <formula>$F$5*2</formula>
    </cfRule>
  </conditionalFormatting>
  <conditionalFormatting sqref="G6:G14 G44:G50 G39:G40 G18:G21 G34:G35">
    <cfRule type="cellIs" priority="69" dxfId="153" operator="greaterThan" stopIfTrue="1">
      <formula>$G$5*2</formula>
    </cfRule>
  </conditionalFormatting>
  <conditionalFormatting sqref="H6:H14 H44:H50 H39:H40 H18:H21 H34:H35">
    <cfRule type="cellIs" priority="68" dxfId="153" operator="greaterThan" stopIfTrue="1">
      <formula>$H$5*2</formula>
    </cfRule>
  </conditionalFormatting>
  <conditionalFormatting sqref="I6:I14 I44:I50 I39:I40 I18:I21 I34:I35">
    <cfRule type="cellIs" priority="67" dxfId="153" operator="greaterThan" stopIfTrue="1">
      <formula>$I$5*2</formula>
    </cfRule>
  </conditionalFormatting>
  <conditionalFormatting sqref="J6:J14 J44:J50 J39:J40 J18:J21 J34:J35">
    <cfRule type="cellIs" priority="66" dxfId="153" operator="greaterThan" stopIfTrue="1">
      <formula>$J$5*2</formula>
    </cfRule>
  </conditionalFormatting>
  <conditionalFormatting sqref="K6:K14 K44:K50 K39:K40 K18:K21 K34:K35">
    <cfRule type="cellIs" priority="65" dxfId="153" operator="greaterThan" stopIfTrue="1">
      <formula>$K$5*2</formula>
    </cfRule>
  </conditionalFormatting>
  <conditionalFormatting sqref="L6:L14 L44:L50 L39:L40 L18:L21 L34:L35">
    <cfRule type="cellIs" priority="64" dxfId="153" operator="greaterThan" stopIfTrue="1">
      <formula>$L$5*2</formula>
    </cfRule>
  </conditionalFormatting>
  <conditionalFormatting sqref="N6:N14 N44:N50 N39:N40 N18:N21 N34:N35">
    <cfRule type="cellIs" priority="63" dxfId="153" operator="greaterThan" stopIfTrue="1">
      <formula>$N$5*2</formula>
    </cfRule>
  </conditionalFormatting>
  <conditionalFormatting sqref="O6:O14 O44:O50 O39:O40 O18:O21 O34:O35">
    <cfRule type="cellIs" priority="62" dxfId="153" operator="greaterThan" stopIfTrue="1">
      <formula>$O$5*2</formula>
    </cfRule>
  </conditionalFormatting>
  <conditionalFormatting sqref="P6:P14 P44:P50 P39:P40 P18:P21 P34:P35">
    <cfRule type="cellIs" priority="61" dxfId="153" operator="greaterThan" stopIfTrue="1">
      <formula>$P$5*2</formula>
    </cfRule>
  </conditionalFormatting>
  <conditionalFormatting sqref="Q6:Q14 Q44:Q50 Q39:Q40 Q18:Q21 Q34:Q35">
    <cfRule type="cellIs" priority="60" dxfId="153" operator="greaterThan" stopIfTrue="1">
      <formula>$Q$5*2</formula>
    </cfRule>
  </conditionalFormatting>
  <conditionalFormatting sqref="R6:R14 R44:R50 R39:R40 R18:R21 R34:R35">
    <cfRule type="cellIs" priority="59" dxfId="153" operator="greaterThan" stopIfTrue="1">
      <formula>$R$5*2</formula>
    </cfRule>
  </conditionalFormatting>
  <conditionalFormatting sqref="S6:S14 S44:S50 S39:S40 S18:S21 S34:S35">
    <cfRule type="cellIs" priority="58" dxfId="153" operator="greaterThan" stopIfTrue="1">
      <formula>$S$5*2</formula>
    </cfRule>
  </conditionalFormatting>
  <conditionalFormatting sqref="T6:T14 T44:T50 T39:T40 T18:T21 T34:T35">
    <cfRule type="cellIs" priority="57" dxfId="153" operator="greaterThan" stopIfTrue="1">
      <formula>$T$5*2</formula>
    </cfRule>
  </conditionalFormatting>
  <conditionalFormatting sqref="U6:U14 U44:U50 U39:U40 U18:U21 U34:U35">
    <cfRule type="cellIs" priority="56" dxfId="153" operator="greaterThan" stopIfTrue="1">
      <formula>$U$5*2</formula>
    </cfRule>
  </conditionalFormatting>
  <conditionalFormatting sqref="V6:V14 V44:V50 V39:V40 V18:V21 V34:V35">
    <cfRule type="cellIs" priority="55" dxfId="153" operator="greaterThan" stopIfTrue="1">
      <formula>$V$5*2</formula>
    </cfRule>
  </conditionalFormatting>
  <conditionalFormatting sqref="D22:E26">
    <cfRule type="cellIs" priority="54" dxfId="153" operator="greaterThan" stopIfTrue="1">
      <formula>$D$5*2</formula>
    </cfRule>
  </conditionalFormatting>
  <conditionalFormatting sqref="E22:E26">
    <cfRule type="cellIs" priority="53" dxfId="153" operator="greaterThan" stopIfTrue="1">
      <formula>$E$5*2</formula>
    </cfRule>
  </conditionalFormatting>
  <conditionalFormatting sqref="F22:F26">
    <cfRule type="cellIs" priority="52" dxfId="153" operator="greaterThan" stopIfTrue="1">
      <formula>$F$5*2</formula>
    </cfRule>
  </conditionalFormatting>
  <conditionalFormatting sqref="G22:G26">
    <cfRule type="cellIs" priority="51" dxfId="153" operator="greaterThan" stopIfTrue="1">
      <formula>$G$5*2</formula>
    </cfRule>
  </conditionalFormatting>
  <conditionalFormatting sqref="H22:H26">
    <cfRule type="cellIs" priority="50" dxfId="153" operator="greaterThan" stopIfTrue="1">
      <formula>$H$5*2</formula>
    </cfRule>
  </conditionalFormatting>
  <conditionalFormatting sqref="I22:I26">
    <cfRule type="cellIs" priority="49" dxfId="153" operator="greaterThan" stopIfTrue="1">
      <formula>$I$5*2</formula>
    </cfRule>
  </conditionalFormatting>
  <conditionalFormatting sqref="J22:J26">
    <cfRule type="cellIs" priority="48" dxfId="153" operator="greaterThan" stopIfTrue="1">
      <formula>$J$5*2</formula>
    </cfRule>
  </conditionalFormatting>
  <conditionalFormatting sqref="K22:K26">
    <cfRule type="cellIs" priority="47" dxfId="153" operator="greaterThan" stopIfTrue="1">
      <formula>$K$5*2</formula>
    </cfRule>
  </conditionalFormatting>
  <conditionalFormatting sqref="L22:L26">
    <cfRule type="cellIs" priority="46" dxfId="153" operator="greaterThan" stopIfTrue="1">
      <formula>$L$5*2</formula>
    </cfRule>
  </conditionalFormatting>
  <conditionalFormatting sqref="N22:N26">
    <cfRule type="cellIs" priority="45" dxfId="153" operator="greaterThan" stopIfTrue="1">
      <formula>$N$5*2</formula>
    </cfRule>
  </conditionalFormatting>
  <conditionalFormatting sqref="O22:O26">
    <cfRule type="cellIs" priority="44" dxfId="153" operator="greaterThan" stopIfTrue="1">
      <formula>$O$5*2</formula>
    </cfRule>
  </conditionalFormatting>
  <conditionalFormatting sqref="P22:P26">
    <cfRule type="cellIs" priority="43" dxfId="153" operator="greaterThan" stopIfTrue="1">
      <formula>$P$5*2</formula>
    </cfRule>
  </conditionalFormatting>
  <conditionalFormatting sqref="Q22:Q26">
    <cfRule type="cellIs" priority="42" dxfId="153" operator="greaterThan" stopIfTrue="1">
      <formula>$Q$5*2</formula>
    </cfRule>
  </conditionalFormatting>
  <conditionalFormatting sqref="R22:R26">
    <cfRule type="cellIs" priority="41" dxfId="153" operator="greaterThan" stopIfTrue="1">
      <formula>$R$5*2</formula>
    </cfRule>
  </conditionalFormatting>
  <conditionalFormatting sqref="S22:S26">
    <cfRule type="cellIs" priority="40" dxfId="153" operator="greaterThan" stopIfTrue="1">
      <formula>$S$5*2</formula>
    </cfRule>
  </conditionalFormatting>
  <conditionalFormatting sqref="T22:T26">
    <cfRule type="cellIs" priority="39" dxfId="153" operator="greaterThan" stopIfTrue="1">
      <formula>$T$5*2</formula>
    </cfRule>
  </conditionalFormatting>
  <conditionalFormatting sqref="U22:U26">
    <cfRule type="cellIs" priority="38" dxfId="153" operator="greaterThan" stopIfTrue="1">
      <formula>$U$5*2</formula>
    </cfRule>
  </conditionalFormatting>
  <conditionalFormatting sqref="V22:V26">
    <cfRule type="cellIs" priority="37" dxfId="153" operator="greaterThan" stopIfTrue="1">
      <formula>$V$5*2</formula>
    </cfRule>
  </conditionalFormatting>
  <conditionalFormatting sqref="D28:E33">
    <cfRule type="cellIs" priority="36" dxfId="153" operator="greaterThan" stopIfTrue="1">
      <formula>$D$5*2</formula>
    </cfRule>
  </conditionalFormatting>
  <conditionalFormatting sqref="E28:E33">
    <cfRule type="cellIs" priority="35" dxfId="153" operator="greaterThan" stopIfTrue="1">
      <formula>$E$5*2</formula>
    </cfRule>
  </conditionalFormatting>
  <conditionalFormatting sqref="F28:F33">
    <cfRule type="cellIs" priority="34" dxfId="153" operator="greaterThan" stopIfTrue="1">
      <formula>$F$5*2</formula>
    </cfRule>
  </conditionalFormatting>
  <conditionalFormatting sqref="G28:G33">
    <cfRule type="cellIs" priority="33" dxfId="153" operator="greaterThan" stopIfTrue="1">
      <formula>$G$5*2</formula>
    </cfRule>
  </conditionalFormatting>
  <conditionalFormatting sqref="H28:H33">
    <cfRule type="cellIs" priority="32" dxfId="153" operator="greaterThan" stopIfTrue="1">
      <formula>$H$5*2</formula>
    </cfRule>
  </conditionalFormatting>
  <conditionalFormatting sqref="I28:I33">
    <cfRule type="cellIs" priority="31" dxfId="153" operator="greaterThan" stopIfTrue="1">
      <formula>$I$5*2</formula>
    </cfRule>
  </conditionalFormatting>
  <conditionalFormatting sqref="J28:J33">
    <cfRule type="cellIs" priority="30" dxfId="153" operator="greaterThan" stopIfTrue="1">
      <formula>$J$5*2</formula>
    </cfRule>
  </conditionalFormatting>
  <conditionalFormatting sqref="K28:K33">
    <cfRule type="cellIs" priority="29" dxfId="153" operator="greaterThan" stopIfTrue="1">
      <formula>$K$5*2</formula>
    </cfRule>
  </conditionalFormatting>
  <conditionalFormatting sqref="L28:L33">
    <cfRule type="cellIs" priority="28" dxfId="153" operator="greaterThan" stopIfTrue="1">
      <formula>$L$5*2</formula>
    </cfRule>
  </conditionalFormatting>
  <conditionalFormatting sqref="N28:N33">
    <cfRule type="cellIs" priority="27" dxfId="153" operator="greaterThan" stopIfTrue="1">
      <formula>$N$5*2</formula>
    </cfRule>
  </conditionalFormatting>
  <conditionalFormatting sqref="O28:O33">
    <cfRule type="cellIs" priority="26" dxfId="153" operator="greaterThan" stopIfTrue="1">
      <formula>$O$5*2</formula>
    </cfRule>
  </conditionalFormatting>
  <conditionalFormatting sqref="P28:P33">
    <cfRule type="cellIs" priority="25" dxfId="153" operator="greaterThan" stopIfTrue="1">
      <formula>$P$5*2</formula>
    </cfRule>
  </conditionalFormatting>
  <conditionalFormatting sqref="Q28:Q33">
    <cfRule type="cellIs" priority="24" dxfId="153" operator="greaterThan" stopIfTrue="1">
      <formula>$Q$5*2</formula>
    </cfRule>
  </conditionalFormatting>
  <conditionalFormatting sqref="R28:R33">
    <cfRule type="cellIs" priority="23" dxfId="153" operator="greaterThan" stopIfTrue="1">
      <formula>$R$5*2</formula>
    </cfRule>
  </conditionalFormatting>
  <conditionalFormatting sqref="S28:S33">
    <cfRule type="cellIs" priority="22" dxfId="153" operator="greaterThan" stopIfTrue="1">
      <formula>$S$5*2</formula>
    </cfRule>
  </conditionalFormatting>
  <conditionalFormatting sqref="T28:T33">
    <cfRule type="cellIs" priority="21" dxfId="153" operator="greaterThan" stopIfTrue="1">
      <formula>$T$5*2</formula>
    </cfRule>
  </conditionalFormatting>
  <conditionalFormatting sqref="U28:U33">
    <cfRule type="cellIs" priority="20" dxfId="153" operator="greaterThan" stopIfTrue="1">
      <formula>$U$5*2</formula>
    </cfRule>
  </conditionalFormatting>
  <conditionalFormatting sqref="V28:V33">
    <cfRule type="cellIs" priority="19" dxfId="153" operator="greaterThan" stopIfTrue="1">
      <formula>$V$5*2</formula>
    </cfRule>
  </conditionalFormatting>
  <conditionalFormatting sqref="D27:E27">
    <cfRule type="cellIs" priority="18" dxfId="153" operator="greaterThan" stopIfTrue="1">
      <formula>$D$5*2</formula>
    </cfRule>
  </conditionalFormatting>
  <conditionalFormatting sqref="E27">
    <cfRule type="cellIs" priority="17" dxfId="153" operator="greaterThan" stopIfTrue="1">
      <formula>$E$5*2</formula>
    </cfRule>
  </conditionalFormatting>
  <conditionalFormatting sqref="F27">
    <cfRule type="cellIs" priority="16" dxfId="153" operator="greaterThan" stopIfTrue="1">
      <formula>$F$5*2</formula>
    </cfRule>
  </conditionalFormatting>
  <conditionalFormatting sqref="G27">
    <cfRule type="cellIs" priority="15" dxfId="153" operator="greaterThan" stopIfTrue="1">
      <formula>$G$5*2</formula>
    </cfRule>
  </conditionalFormatting>
  <conditionalFormatting sqref="H27">
    <cfRule type="cellIs" priority="14" dxfId="153" operator="greaterThan" stopIfTrue="1">
      <formula>$H$5*2</formula>
    </cfRule>
  </conditionalFormatting>
  <conditionalFormatting sqref="I27">
    <cfRule type="cellIs" priority="13" dxfId="153" operator="greaterThan" stopIfTrue="1">
      <formula>$I$5*2</formula>
    </cfRule>
  </conditionalFormatting>
  <conditionalFormatting sqref="J27">
    <cfRule type="cellIs" priority="12" dxfId="153" operator="greaterThan" stopIfTrue="1">
      <formula>$J$5*2</formula>
    </cfRule>
  </conditionalFormatting>
  <conditionalFormatting sqref="K27">
    <cfRule type="cellIs" priority="11" dxfId="153" operator="greaterThan" stopIfTrue="1">
      <formula>$K$5*2</formula>
    </cfRule>
  </conditionalFormatting>
  <conditionalFormatting sqref="L27">
    <cfRule type="cellIs" priority="10" dxfId="153" operator="greaterThan" stopIfTrue="1">
      <formula>$L$5*2</formula>
    </cfRule>
  </conditionalFormatting>
  <conditionalFormatting sqref="N27">
    <cfRule type="cellIs" priority="9" dxfId="153" operator="greaterThan" stopIfTrue="1">
      <formula>$N$5*2</formula>
    </cfRule>
  </conditionalFormatting>
  <conditionalFormatting sqref="O27">
    <cfRule type="cellIs" priority="8" dxfId="153" operator="greaterThan" stopIfTrue="1">
      <formula>$O$5*2</formula>
    </cfRule>
  </conditionalFormatting>
  <conditionalFormatting sqref="P27">
    <cfRule type="cellIs" priority="7" dxfId="153" operator="greaterThan" stopIfTrue="1">
      <formula>$P$5*2</formula>
    </cfRule>
  </conditionalFormatting>
  <conditionalFormatting sqref="Q27">
    <cfRule type="cellIs" priority="6" dxfId="153" operator="greaterThan" stopIfTrue="1">
      <formula>$Q$5*2</formula>
    </cfRule>
  </conditionalFormatting>
  <conditionalFormatting sqref="R27">
    <cfRule type="cellIs" priority="5" dxfId="153" operator="greaterThan" stopIfTrue="1">
      <formula>$R$5*2</formula>
    </cfRule>
  </conditionalFormatting>
  <conditionalFormatting sqref="S27">
    <cfRule type="cellIs" priority="4" dxfId="153" operator="greaterThan" stopIfTrue="1">
      <formula>$S$5*2</formula>
    </cfRule>
  </conditionalFormatting>
  <conditionalFormatting sqref="T27">
    <cfRule type="cellIs" priority="3" dxfId="153" operator="greaterThan" stopIfTrue="1">
      <formula>$T$5*2</formula>
    </cfRule>
  </conditionalFormatting>
  <conditionalFormatting sqref="U27">
    <cfRule type="cellIs" priority="2" dxfId="153" operator="greaterThan" stopIfTrue="1">
      <formula>$U$5*2</formula>
    </cfRule>
  </conditionalFormatting>
  <conditionalFormatting sqref="V27">
    <cfRule type="cellIs" priority="1" dxfId="153" operator="greaterThan" stopIfTrue="1">
      <formula>$V$5*2</formula>
    </cfRule>
  </conditionalFormatting>
  <printOptions horizontalCentered="1"/>
  <pageMargins left="0.7086614173228347" right="0.7480314960629921" top="1.4173228346456694" bottom="0.2362204724409449" header="0.2362204724409449" footer="0.2362204724409449"/>
  <pageSetup fitToHeight="0" horizontalDpi="600" verticalDpi="600" orientation="landscape" paperSize="9" scale="82" r:id="rId2"/>
  <headerFooter>
    <oddHeader>&amp;C&amp;G</oddHeader>
    <oddFooter>&amp;C&amp;G</oddFooter>
  </headerFooter>
  <rowBreaks count="1" manualBreakCount="1">
    <brk id="35" max="26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Liu</dc:creator>
  <cp:keywords/>
  <dc:description/>
  <cp:lastModifiedBy>Xiao Yu</cp:lastModifiedBy>
  <cp:lastPrinted>2013-07-25T10:40:46Z</cp:lastPrinted>
  <dcterms:created xsi:type="dcterms:W3CDTF">2007-06-15T07:17:21Z</dcterms:created>
  <dcterms:modified xsi:type="dcterms:W3CDTF">2013-07-26T02:10:02Z</dcterms:modified>
  <cp:category/>
  <cp:version/>
  <cp:contentType/>
  <cp:contentStatus/>
</cp:coreProperties>
</file>